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tin\Dropbox\Speed Plus\Reports\Best Bets\"/>
    </mc:Choice>
  </mc:AlternateContent>
  <bookViews>
    <workbookView xWindow="0" yWindow="0" windowWidth="28800" windowHeight="12480"/>
  </bookViews>
  <sheets>
    <sheet name="Sat Best Bets" sheetId="1" r:id="rId1"/>
    <sheet name="Graph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77" i="1" l="1"/>
  <c r="J575" i="1"/>
  <c r="I575" i="1"/>
  <c r="G575" i="1"/>
  <c r="I574" i="1"/>
  <c r="G574" i="1"/>
  <c r="J573" i="1"/>
  <c r="I573" i="1"/>
  <c r="G573" i="1"/>
  <c r="G572" i="1"/>
  <c r="I572" i="1" s="1"/>
  <c r="J572" i="1" s="1"/>
  <c r="J571" i="1"/>
  <c r="I571" i="1"/>
  <c r="G571" i="1"/>
  <c r="I570" i="1"/>
  <c r="G570" i="1"/>
  <c r="J569" i="1"/>
  <c r="I569" i="1"/>
  <c r="G569" i="1"/>
  <c r="I568" i="1"/>
  <c r="G568" i="1"/>
  <c r="J567" i="1"/>
  <c r="I567" i="1"/>
  <c r="G567" i="1"/>
  <c r="I566" i="1"/>
  <c r="G566" i="1"/>
  <c r="G565" i="1"/>
  <c r="I565" i="1" s="1"/>
  <c r="J565" i="1" s="1"/>
  <c r="I564" i="1"/>
  <c r="G564" i="1"/>
  <c r="G563" i="1"/>
  <c r="I563" i="1" s="1"/>
  <c r="J563" i="1" s="1"/>
  <c r="G562" i="1"/>
  <c r="I562" i="1" s="1"/>
  <c r="J562" i="1" s="1"/>
  <c r="J561" i="1"/>
  <c r="I561" i="1"/>
  <c r="G561" i="1"/>
  <c r="I560" i="1"/>
  <c r="G560" i="1"/>
  <c r="J559" i="1"/>
  <c r="I559" i="1"/>
  <c r="G559" i="1"/>
  <c r="I558" i="1"/>
  <c r="G558" i="1"/>
  <c r="J557" i="1"/>
  <c r="G557" i="1"/>
  <c r="I557" i="1" s="1"/>
  <c r="I556" i="1"/>
  <c r="J556" i="1" s="1"/>
  <c r="G556" i="1"/>
  <c r="J555" i="1"/>
  <c r="I555" i="1"/>
  <c r="G555" i="1"/>
  <c r="I554" i="1"/>
  <c r="J554" i="1" s="1"/>
  <c r="G554" i="1"/>
  <c r="J553" i="1"/>
  <c r="I553" i="1"/>
  <c r="G553" i="1"/>
  <c r="I552" i="1"/>
  <c r="J552" i="1" s="1"/>
  <c r="G552" i="1"/>
  <c r="G551" i="1"/>
  <c r="I551" i="1" s="1"/>
  <c r="J551" i="1" s="1"/>
  <c r="I550" i="1"/>
  <c r="G550" i="1"/>
  <c r="G549" i="1"/>
  <c r="I549" i="1" s="1"/>
  <c r="J549" i="1" s="1"/>
  <c r="I548" i="1"/>
  <c r="G548" i="1"/>
  <c r="G547" i="1"/>
  <c r="I547" i="1" s="1"/>
  <c r="J547" i="1" s="1"/>
  <c r="I546" i="1"/>
  <c r="G546" i="1"/>
  <c r="J545" i="1"/>
  <c r="I545" i="1"/>
  <c r="G545" i="1"/>
  <c r="I544" i="1"/>
  <c r="G544" i="1"/>
  <c r="J543" i="1"/>
  <c r="G543" i="1"/>
  <c r="I543" i="1" s="1"/>
  <c r="I542" i="1"/>
  <c r="J542" i="1" s="1"/>
  <c r="G542" i="1"/>
  <c r="J541" i="1"/>
  <c r="I541" i="1"/>
  <c r="G541" i="1"/>
  <c r="I540" i="1"/>
  <c r="J540" i="1" s="1"/>
  <c r="G540" i="1"/>
  <c r="J539" i="1"/>
  <c r="I539" i="1"/>
  <c r="G539" i="1"/>
  <c r="I538" i="1"/>
  <c r="J538" i="1" s="1"/>
  <c r="G538" i="1"/>
  <c r="J537" i="1"/>
  <c r="G537" i="1"/>
  <c r="I537" i="1" s="1"/>
  <c r="G536" i="1"/>
  <c r="I536" i="1" s="1"/>
  <c r="J536" i="1" s="1"/>
  <c r="G535" i="1"/>
  <c r="I535" i="1" s="1"/>
  <c r="J535" i="1" s="1"/>
  <c r="I534" i="1"/>
  <c r="G534" i="1"/>
  <c r="J533" i="1"/>
  <c r="I533" i="1"/>
  <c r="G533" i="1"/>
  <c r="I532" i="1"/>
  <c r="G532" i="1"/>
  <c r="J531" i="1"/>
  <c r="I531" i="1"/>
  <c r="G531" i="1"/>
  <c r="I530" i="1"/>
  <c r="G530" i="1"/>
  <c r="G529" i="1"/>
  <c r="I529" i="1" s="1"/>
  <c r="J529" i="1" s="1"/>
  <c r="I528" i="1"/>
  <c r="G528" i="1"/>
  <c r="I527" i="1"/>
  <c r="G527" i="1"/>
  <c r="J527" i="1" s="1"/>
  <c r="I526" i="1"/>
  <c r="J526" i="1" s="1"/>
  <c r="G526" i="1"/>
  <c r="J525" i="1"/>
  <c r="I525" i="1"/>
  <c r="I524" i="1"/>
  <c r="G524" i="1"/>
  <c r="I523" i="1"/>
  <c r="J523" i="1" s="1"/>
  <c r="G523" i="1"/>
  <c r="I522" i="1"/>
  <c r="G522" i="1"/>
  <c r="J521" i="1"/>
  <c r="I521" i="1"/>
  <c r="G521" i="1"/>
  <c r="G520" i="1"/>
  <c r="I520" i="1" s="1"/>
  <c r="J520" i="1" s="1"/>
  <c r="I519" i="1"/>
  <c r="J519" i="1" s="1"/>
  <c r="G519" i="1"/>
  <c r="I518" i="1"/>
  <c r="G518" i="1"/>
  <c r="I517" i="1"/>
  <c r="J517" i="1" s="1"/>
  <c r="G517" i="1"/>
  <c r="I516" i="1"/>
  <c r="G516" i="1"/>
  <c r="I515" i="1"/>
  <c r="J515" i="1" s="1"/>
  <c r="G515" i="1"/>
  <c r="I514" i="1"/>
  <c r="G514" i="1"/>
  <c r="I513" i="1"/>
  <c r="J513" i="1" s="1"/>
  <c r="G513" i="1"/>
  <c r="I512" i="1"/>
  <c r="G512" i="1"/>
  <c r="I511" i="1"/>
  <c r="J511" i="1" s="1"/>
  <c r="G511" i="1"/>
  <c r="G510" i="1"/>
  <c r="I510" i="1" s="1"/>
  <c r="J510" i="1" s="1"/>
  <c r="I509" i="1"/>
  <c r="J509" i="1" s="1"/>
  <c r="G509" i="1"/>
  <c r="I508" i="1"/>
  <c r="G508" i="1"/>
  <c r="I507" i="1"/>
  <c r="J507" i="1" s="1"/>
  <c r="G507" i="1"/>
  <c r="I506" i="1"/>
  <c r="G506" i="1"/>
  <c r="I505" i="1"/>
  <c r="J505" i="1" s="1"/>
  <c r="G505" i="1"/>
  <c r="I504" i="1"/>
  <c r="G504" i="1"/>
  <c r="I503" i="1"/>
  <c r="J503" i="1" s="1"/>
  <c r="G503" i="1"/>
  <c r="I502" i="1"/>
  <c r="G502" i="1"/>
  <c r="I501" i="1"/>
  <c r="J501" i="1" s="1"/>
  <c r="G501" i="1"/>
  <c r="I500" i="1"/>
  <c r="J500" i="1" s="1"/>
  <c r="G500" i="1"/>
  <c r="I499" i="1"/>
  <c r="J499" i="1" s="1"/>
  <c r="G499" i="1"/>
  <c r="I498" i="1"/>
  <c r="J498" i="1" s="1"/>
  <c r="G498" i="1"/>
  <c r="I497" i="1"/>
  <c r="J497" i="1" s="1"/>
  <c r="G497" i="1"/>
  <c r="I496" i="1"/>
  <c r="J496" i="1" s="1"/>
  <c r="G496" i="1"/>
  <c r="I495" i="1"/>
  <c r="J495" i="1" s="1"/>
  <c r="G495" i="1"/>
  <c r="I494" i="1"/>
  <c r="J494" i="1" s="1"/>
  <c r="G494" i="1"/>
  <c r="I493" i="1"/>
  <c r="J493" i="1" s="1"/>
  <c r="G493" i="1"/>
  <c r="G492" i="1"/>
  <c r="I492" i="1" s="1"/>
  <c r="J492" i="1" s="1"/>
  <c r="J491" i="1"/>
  <c r="I491" i="1"/>
  <c r="G491" i="1"/>
  <c r="I490" i="1"/>
  <c r="G490" i="1"/>
  <c r="J489" i="1"/>
  <c r="I489" i="1"/>
  <c r="G489" i="1"/>
  <c r="I488" i="1"/>
  <c r="G488" i="1"/>
  <c r="J487" i="1"/>
  <c r="I487" i="1"/>
  <c r="G487" i="1"/>
  <c r="G486" i="1"/>
  <c r="I486" i="1" s="1"/>
  <c r="J486" i="1" s="1"/>
  <c r="I485" i="1"/>
  <c r="J485" i="1" s="1"/>
  <c r="G485" i="1"/>
  <c r="I484" i="1"/>
  <c r="J484" i="1" s="1"/>
  <c r="G484" i="1"/>
  <c r="I483" i="1"/>
  <c r="J483" i="1" s="1"/>
  <c r="G483" i="1"/>
  <c r="I482" i="1"/>
  <c r="J482" i="1" s="1"/>
  <c r="G482" i="1"/>
  <c r="I481" i="1"/>
  <c r="J481" i="1" s="1"/>
  <c r="G481" i="1"/>
  <c r="G480" i="1"/>
  <c r="I480" i="1" s="1"/>
  <c r="J480" i="1" s="1"/>
  <c r="J479" i="1"/>
  <c r="I479" i="1"/>
  <c r="G479" i="1"/>
  <c r="G478" i="1"/>
  <c r="I478" i="1" s="1"/>
  <c r="J478" i="1" s="1"/>
  <c r="I477" i="1"/>
  <c r="J477" i="1" s="1"/>
  <c r="G477" i="1"/>
  <c r="I476" i="1"/>
  <c r="J476" i="1" s="1"/>
  <c r="G476" i="1"/>
  <c r="I475" i="1"/>
  <c r="J475" i="1" s="1"/>
  <c r="G475" i="1"/>
  <c r="G474" i="1"/>
  <c r="I474" i="1" s="1"/>
  <c r="J474" i="1" s="1"/>
  <c r="J473" i="1"/>
  <c r="I473" i="1"/>
  <c r="G473" i="1"/>
  <c r="I472" i="1"/>
  <c r="G472" i="1"/>
  <c r="J472" i="1" s="1"/>
  <c r="J471" i="1"/>
  <c r="I471" i="1"/>
  <c r="G471" i="1"/>
  <c r="I470" i="1"/>
  <c r="G470" i="1"/>
  <c r="J470" i="1" s="1"/>
  <c r="I469" i="1"/>
  <c r="G469" i="1"/>
  <c r="J469" i="1" s="1"/>
  <c r="G468" i="1"/>
  <c r="I468" i="1" s="1"/>
  <c r="J468" i="1" s="1"/>
  <c r="G467" i="1"/>
  <c r="I467" i="1" s="1"/>
  <c r="J467" i="1" s="1"/>
  <c r="J466" i="1"/>
  <c r="I466" i="1"/>
  <c r="G466" i="1"/>
  <c r="I465" i="1"/>
  <c r="G465" i="1"/>
  <c r="J465" i="1" s="1"/>
  <c r="G464" i="1"/>
  <c r="I464" i="1" s="1"/>
  <c r="J464" i="1" s="1"/>
  <c r="I463" i="1"/>
  <c r="G463" i="1"/>
  <c r="J463" i="1" s="1"/>
  <c r="G462" i="1"/>
  <c r="I462" i="1" s="1"/>
  <c r="J462" i="1" s="1"/>
  <c r="I461" i="1"/>
  <c r="G461" i="1"/>
  <c r="J461" i="1" s="1"/>
  <c r="J460" i="1"/>
  <c r="I460" i="1"/>
  <c r="G460" i="1"/>
  <c r="G459" i="1"/>
  <c r="I459" i="1" s="1"/>
  <c r="J459" i="1" s="1"/>
  <c r="J458" i="1"/>
  <c r="I458" i="1"/>
  <c r="G458" i="1"/>
  <c r="G457" i="1"/>
  <c r="I457" i="1" s="1"/>
  <c r="J457" i="1" s="1"/>
  <c r="J456" i="1"/>
  <c r="I456" i="1"/>
  <c r="G456" i="1"/>
  <c r="I455" i="1"/>
  <c r="G455" i="1"/>
  <c r="J455" i="1" s="1"/>
  <c r="J454" i="1"/>
  <c r="I454" i="1"/>
  <c r="G454" i="1"/>
  <c r="I453" i="1"/>
  <c r="G453" i="1"/>
  <c r="J453" i="1" s="1"/>
  <c r="J452" i="1"/>
  <c r="I452" i="1"/>
  <c r="G452" i="1"/>
  <c r="G451" i="1"/>
  <c r="I451" i="1" s="1"/>
  <c r="J451" i="1" s="1"/>
  <c r="J450" i="1"/>
  <c r="I450" i="1"/>
  <c r="G450" i="1"/>
  <c r="I449" i="1"/>
  <c r="G449" i="1"/>
  <c r="J449" i="1" s="1"/>
  <c r="J448" i="1"/>
  <c r="I448" i="1"/>
  <c r="G448" i="1"/>
  <c r="J447" i="1"/>
  <c r="G447" i="1"/>
  <c r="I447" i="1" s="1"/>
  <c r="G446" i="1"/>
  <c r="I446" i="1" s="1"/>
  <c r="J446" i="1" s="1"/>
  <c r="I445" i="1"/>
  <c r="G445" i="1"/>
  <c r="J445" i="1" s="1"/>
  <c r="I444" i="1"/>
  <c r="G444" i="1"/>
  <c r="J444" i="1" s="1"/>
  <c r="I443" i="1"/>
  <c r="G443" i="1"/>
  <c r="J443" i="1" s="1"/>
  <c r="I442" i="1"/>
  <c r="G442" i="1"/>
  <c r="J442" i="1" s="1"/>
  <c r="I441" i="1"/>
  <c r="G441" i="1"/>
  <c r="J441" i="1" s="1"/>
  <c r="I440" i="1"/>
  <c r="G440" i="1"/>
  <c r="J440" i="1" s="1"/>
  <c r="I439" i="1"/>
  <c r="G439" i="1"/>
  <c r="J439" i="1" s="1"/>
  <c r="I438" i="1"/>
  <c r="G438" i="1"/>
  <c r="J438" i="1" s="1"/>
  <c r="I437" i="1"/>
  <c r="G437" i="1"/>
  <c r="J437" i="1" s="1"/>
  <c r="I436" i="1"/>
  <c r="G436" i="1"/>
  <c r="J436" i="1" s="1"/>
  <c r="I435" i="1"/>
  <c r="G435" i="1"/>
  <c r="J435" i="1" s="1"/>
  <c r="I434" i="1"/>
  <c r="G434" i="1"/>
  <c r="J434" i="1" s="1"/>
  <c r="I433" i="1"/>
  <c r="G433" i="1"/>
  <c r="J433" i="1" s="1"/>
  <c r="I432" i="1"/>
  <c r="G432" i="1"/>
  <c r="J432" i="1" s="1"/>
  <c r="I431" i="1"/>
  <c r="G431" i="1"/>
  <c r="J431" i="1" s="1"/>
  <c r="I430" i="1"/>
  <c r="G430" i="1"/>
  <c r="J430" i="1" s="1"/>
  <c r="I429" i="1"/>
  <c r="G429" i="1"/>
  <c r="J429" i="1" s="1"/>
  <c r="I428" i="1"/>
  <c r="G428" i="1"/>
  <c r="J428" i="1" s="1"/>
  <c r="I427" i="1"/>
  <c r="G427" i="1"/>
  <c r="J427" i="1" s="1"/>
  <c r="J426" i="1"/>
  <c r="G426" i="1"/>
  <c r="I426" i="1" s="1"/>
  <c r="J425" i="1"/>
  <c r="I425" i="1"/>
  <c r="G425" i="1"/>
  <c r="J424" i="1"/>
  <c r="I424" i="1"/>
  <c r="G424" i="1"/>
  <c r="G423" i="1"/>
  <c r="I423" i="1" s="1"/>
  <c r="J423" i="1" s="1"/>
  <c r="J422" i="1"/>
  <c r="I422" i="1"/>
  <c r="G422" i="1"/>
  <c r="G421" i="1"/>
  <c r="I421" i="1" s="1"/>
  <c r="J421" i="1" s="1"/>
  <c r="J420" i="1"/>
  <c r="I420" i="1"/>
  <c r="G420" i="1"/>
  <c r="I419" i="1"/>
  <c r="J419" i="1" s="1"/>
  <c r="G419" i="1"/>
  <c r="J418" i="1"/>
  <c r="I418" i="1"/>
  <c r="G418" i="1"/>
  <c r="I417" i="1"/>
  <c r="J417" i="1" s="1"/>
  <c r="G417" i="1"/>
  <c r="J416" i="1"/>
  <c r="I416" i="1"/>
  <c r="G416" i="1"/>
  <c r="I415" i="1"/>
  <c r="J415" i="1" s="1"/>
  <c r="G415" i="1"/>
  <c r="J414" i="1"/>
  <c r="I414" i="1"/>
  <c r="G414" i="1"/>
  <c r="I413" i="1"/>
  <c r="J413" i="1" s="1"/>
  <c r="G413" i="1"/>
  <c r="J412" i="1"/>
  <c r="I412" i="1"/>
  <c r="G412" i="1"/>
  <c r="I411" i="1"/>
  <c r="J411" i="1" s="1"/>
  <c r="G411" i="1"/>
  <c r="J410" i="1"/>
  <c r="I410" i="1"/>
  <c r="G410" i="1"/>
  <c r="I409" i="1"/>
  <c r="J409" i="1" s="1"/>
  <c r="G409" i="1"/>
  <c r="J408" i="1"/>
  <c r="I408" i="1"/>
  <c r="G408" i="1"/>
  <c r="I407" i="1"/>
  <c r="J407" i="1" s="1"/>
  <c r="G407" i="1"/>
  <c r="J406" i="1"/>
  <c r="I406" i="1"/>
  <c r="G406" i="1"/>
  <c r="I405" i="1"/>
  <c r="J405" i="1" s="1"/>
  <c r="G405" i="1"/>
  <c r="J404" i="1"/>
  <c r="G404" i="1"/>
  <c r="I404" i="1" s="1"/>
  <c r="I403" i="1"/>
  <c r="J403" i="1" s="1"/>
  <c r="G403" i="1"/>
  <c r="J402" i="1"/>
  <c r="I402" i="1"/>
  <c r="G402" i="1"/>
  <c r="I401" i="1"/>
  <c r="J401" i="1" s="1"/>
  <c r="G401" i="1"/>
  <c r="J400" i="1"/>
  <c r="I400" i="1"/>
  <c r="G400" i="1"/>
  <c r="I399" i="1"/>
  <c r="J399" i="1" s="1"/>
  <c r="G399" i="1"/>
  <c r="J398" i="1"/>
  <c r="I398" i="1"/>
  <c r="G398" i="1"/>
  <c r="I397" i="1"/>
  <c r="J397" i="1" s="1"/>
  <c r="G397" i="1"/>
  <c r="J396" i="1"/>
  <c r="I396" i="1"/>
  <c r="G396" i="1"/>
  <c r="I395" i="1"/>
  <c r="J395" i="1" s="1"/>
  <c r="G395" i="1"/>
  <c r="J394" i="1"/>
  <c r="I394" i="1"/>
  <c r="G394" i="1"/>
  <c r="I393" i="1"/>
  <c r="J393" i="1" s="1"/>
  <c r="G393" i="1"/>
  <c r="G392" i="1"/>
  <c r="I392" i="1" s="1"/>
  <c r="J392" i="1" s="1"/>
  <c r="I391" i="1"/>
  <c r="G391" i="1"/>
  <c r="J390" i="1"/>
  <c r="I390" i="1"/>
  <c r="G390" i="1"/>
  <c r="I389" i="1"/>
  <c r="G389" i="1"/>
  <c r="J388" i="1"/>
  <c r="I388" i="1"/>
  <c r="G388" i="1"/>
  <c r="I387" i="1"/>
  <c r="G387" i="1"/>
  <c r="J386" i="1"/>
  <c r="I386" i="1"/>
  <c r="G386" i="1"/>
  <c r="I385" i="1"/>
  <c r="G385" i="1"/>
  <c r="J384" i="1"/>
  <c r="I384" i="1"/>
  <c r="G384" i="1"/>
  <c r="I383" i="1"/>
  <c r="G383" i="1"/>
  <c r="G382" i="1"/>
  <c r="I382" i="1" s="1"/>
  <c r="J382" i="1" s="1"/>
  <c r="I381" i="1"/>
  <c r="G381" i="1"/>
  <c r="J380" i="1"/>
  <c r="I380" i="1"/>
  <c r="G380" i="1"/>
  <c r="I379" i="1"/>
  <c r="G379" i="1"/>
  <c r="J378" i="1"/>
  <c r="G378" i="1"/>
  <c r="I378" i="1" s="1"/>
  <c r="I377" i="1"/>
  <c r="J377" i="1" s="1"/>
  <c r="G377" i="1"/>
  <c r="J376" i="1"/>
  <c r="G376" i="1"/>
  <c r="I376" i="1" s="1"/>
  <c r="I375" i="1"/>
  <c r="J375" i="1" s="1"/>
  <c r="G375" i="1"/>
  <c r="G374" i="1"/>
  <c r="I374" i="1" s="1"/>
  <c r="J374" i="1" s="1"/>
  <c r="G373" i="1"/>
  <c r="I373" i="1" s="1"/>
  <c r="J373" i="1" s="1"/>
  <c r="J372" i="1"/>
  <c r="I372" i="1"/>
  <c r="G372" i="1"/>
  <c r="I371" i="1"/>
  <c r="G371" i="1"/>
  <c r="J370" i="1"/>
  <c r="I370" i="1"/>
  <c r="G370" i="1"/>
  <c r="I369" i="1"/>
  <c r="G369" i="1"/>
  <c r="J368" i="1"/>
  <c r="I368" i="1"/>
  <c r="G368" i="1"/>
  <c r="I367" i="1"/>
  <c r="G367" i="1"/>
  <c r="G366" i="1"/>
  <c r="I366" i="1" s="1"/>
  <c r="J366" i="1" s="1"/>
  <c r="I365" i="1"/>
  <c r="G365" i="1"/>
  <c r="J364" i="1"/>
  <c r="I364" i="1"/>
  <c r="G364" i="1"/>
  <c r="I363" i="1"/>
  <c r="G363" i="1"/>
  <c r="J362" i="1"/>
  <c r="G362" i="1"/>
  <c r="I362" i="1" s="1"/>
  <c r="I361" i="1"/>
  <c r="J361" i="1" s="1"/>
  <c r="G361" i="1"/>
  <c r="J360" i="1"/>
  <c r="G360" i="1"/>
  <c r="I360" i="1" s="1"/>
  <c r="I359" i="1"/>
  <c r="J359" i="1" s="1"/>
  <c r="I358" i="1"/>
  <c r="J358" i="1" s="1"/>
  <c r="J357" i="1"/>
  <c r="I357" i="1"/>
  <c r="I356" i="1"/>
  <c r="J356" i="1" s="1"/>
  <c r="I355" i="1"/>
  <c r="J355" i="1" s="1"/>
  <c r="G355" i="1"/>
  <c r="G354" i="1"/>
  <c r="I354" i="1" s="1"/>
  <c r="J354" i="1" s="1"/>
  <c r="I353" i="1"/>
  <c r="G353" i="1"/>
  <c r="J352" i="1"/>
  <c r="I352" i="1"/>
  <c r="G352" i="1"/>
  <c r="I351" i="1"/>
  <c r="G351" i="1"/>
  <c r="J350" i="1"/>
  <c r="I350" i="1"/>
  <c r="G350" i="1"/>
  <c r="I349" i="1"/>
  <c r="G349" i="1"/>
  <c r="J348" i="1"/>
  <c r="I348" i="1"/>
  <c r="G348" i="1"/>
  <c r="I347" i="1"/>
  <c r="G347" i="1"/>
  <c r="J346" i="1"/>
  <c r="I346" i="1"/>
  <c r="G346" i="1"/>
  <c r="G345" i="1"/>
  <c r="I345" i="1" s="1"/>
  <c r="J345" i="1" s="1"/>
  <c r="J344" i="1"/>
  <c r="I344" i="1"/>
  <c r="G344" i="1"/>
  <c r="I343" i="1"/>
  <c r="G343" i="1"/>
  <c r="J342" i="1"/>
  <c r="I342" i="1"/>
  <c r="G342" i="1"/>
  <c r="I341" i="1"/>
  <c r="G341" i="1"/>
  <c r="J340" i="1"/>
  <c r="I340" i="1"/>
  <c r="G340" i="1"/>
  <c r="I339" i="1"/>
  <c r="G339" i="1"/>
  <c r="G338" i="1"/>
  <c r="I338" i="1" s="1"/>
  <c r="J338" i="1" s="1"/>
  <c r="I337" i="1"/>
  <c r="G337" i="1"/>
  <c r="J336" i="1"/>
  <c r="I336" i="1"/>
  <c r="G336" i="1"/>
  <c r="G335" i="1"/>
  <c r="I335" i="1" s="1"/>
  <c r="J335" i="1" s="1"/>
  <c r="J334" i="1"/>
  <c r="I334" i="1"/>
  <c r="G334" i="1"/>
  <c r="I333" i="1"/>
  <c r="G333" i="1"/>
  <c r="J332" i="1"/>
  <c r="I332" i="1"/>
  <c r="G332" i="1"/>
  <c r="I331" i="1"/>
  <c r="G331" i="1"/>
  <c r="J330" i="1"/>
  <c r="I330" i="1"/>
  <c r="G330" i="1"/>
  <c r="I329" i="1"/>
  <c r="G329" i="1"/>
  <c r="J328" i="1"/>
  <c r="I328" i="1"/>
  <c r="G328" i="1"/>
  <c r="I327" i="1"/>
  <c r="G327" i="1"/>
  <c r="J326" i="1"/>
  <c r="I326" i="1"/>
  <c r="G326" i="1"/>
  <c r="I325" i="1"/>
  <c r="G325" i="1"/>
  <c r="J324" i="1"/>
  <c r="G324" i="1"/>
  <c r="I324" i="1" s="1"/>
  <c r="I323" i="1"/>
  <c r="J323" i="1" s="1"/>
  <c r="G323" i="1"/>
  <c r="J322" i="1"/>
  <c r="G322" i="1"/>
  <c r="I322" i="1" s="1"/>
  <c r="I321" i="1"/>
  <c r="J321" i="1" s="1"/>
  <c r="G321" i="1"/>
  <c r="J320" i="1"/>
  <c r="I320" i="1"/>
  <c r="G320" i="1"/>
  <c r="I319" i="1"/>
  <c r="J319" i="1" s="1"/>
  <c r="G319" i="1"/>
  <c r="J318" i="1"/>
  <c r="I318" i="1"/>
  <c r="G318" i="1"/>
  <c r="I317" i="1"/>
  <c r="J317" i="1" s="1"/>
  <c r="G317" i="1"/>
  <c r="J316" i="1"/>
  <c r="I316" i="1"/>
  <c r="G316" i="1"/>
  <c r="J315" i="1"/>
  <c r="I315" i="1"/>
  <c r="G315" i="1"/>
  <c r="J314" i="1"/>
  <c r="G314" i="1"/>
  <c r="I314" i="1" s="1"/>
  <c r="I313" i="1"/>
  <c r="G313" i="1"/>
  <c r="J313" i="1" s="1"/>
  <c r="I312" i="1"/>
  <c r="G312" i="1"/>
  <c r="J312" i="1" s="1"/>
  <c r="I311" i="1"/>
  <c r="J311" i="1" s="1"/>
  <c r="G311" i="1"/>
  <c r="J310" i="1"/>
  <c r="I310" i="1"/>
  <c r="G310" i="1"/>
  <c r="I309" i="1"/>
  <c r="G309" i="1"/>
  <c r="J309" i="1" s="1"/>
  <c r="I308" i="1"/>
  <c r="G308" i="1"/>
  <c r="J308" i="1" s="1"/>
  <c r="I307" i="1"/>
  <c r="J307" i="1" s="1"/>
  <c r="G307" i="1"/>
  <c r="J306" i="1"/>
  <c r="G306" i="1"/>
  <c r="I306" i="1" s="1"/>
  <c r="J305" i="1"/>
  <c r="I305" i="1"/>
  <c r="G305" i="1"/>
  <c r="J304" i="1"/>
  <c r="I304" i="1"/>
  <c r="G304" i="1"/>
  <c r="I303" i="1"/>
  <c r="J303" i="1" s="1"/>
  <c r="G303" i="1"/>
  <c r="I302" i="1"/>
  <c r="G302" i="1"/>
  <c r="J302" i="1" s="1"/>
  <c r="J301" i="1"/>
  <c r="I301" i="1"/>
  <c r="G301" i="1"/>
  <c r="J300" i="1"/>
  <c r="I300" i="1"/>
  <c r="G300" i="1"/>
  <c r="I299" i="1"/>
  <c r="J299" i="1" s="1"/>
  <c r="G299" i="1"/>
  <c r="I298" i="1"/>
  <c r="G298" i="1"/>
  <c r="J298" i="1" s="1"/>
  <c r="J297" i="1"/>
  <c r="I297" i="1"/>
  <c r="G297" i="1"/>
  <c r="G296" i="1"/>
  <c r="I296" i="1" s="1"/>
  <c r="J296" i="1" s="1"/>
  <c r="J295" i="1"/>
  <c r="I295" i="1"/>
  <c r="G295" i="1"/>
  <c r="I294" i="1"/>
  <c r="J294" i="1" s="1"/>
  <c r="G294" i="1"/>
  <c r="J293" i="1"/>
  <c r="I293" i="1"/>
  <c r="G293" i="1"/>
  <c r="I292" i="1"/>
  <c r="J292" i="1" s="1"/>
  <c r="G292" i="1"/>
  <c r="I291" i="1"/>
  <c r="J291" i="1" s="1"/>
  <c r="G291" i="1"/>
  <c r="I290" i="1"/>
  <c r="J290" i="1" s="1"/>
  <c r="G290" i="1"/>
  <c r="I289" i="1"/>
  <c r="J289" i="1" s="1"/>
  <c r="G289" i="1"/>
  <c r="I288" i="1"/>
  <c r="J288" i="1" s="1"/>
  <c r="G288" i="1"/>
  <c r="I287" i="1"/>
  <c r="J287" i="1" s="1"/>
  <c r="G287" i="1"/>
  <c r="I286" i="1"/>
  <c r="J286" i="1" s="1"/>
  <c r="G286" i="1"/>
  <c r="I285" i="1"/>
  <c r="J285" i="1" s="1"/>
  <c r="G285" i="1"/>
  <c r="G284" i="1"/>
  <c r="I284" i="1" s="1"/>
  <c r="J284" i="1" s="1"/>
  <c r="I283" i="1"/>
  <c r="J283" i="1" s="1"/>
  <c r="G283" i="1"/>
  <c r="I282" i="1"/>
  <c r="G282" i="1"/>
  <c r="I281" i="1"/>
  <c r="J281" i="1" s="1"/>
  <c r="G281" i="1"/>
  <c r="I280" i="1"/>
  <c r="G280" i="1"/>
  <c r="I279" i="1"/>
  <c r="J279" i="1" s="1"/>
  <c r="G279" i="1"/>
  <c r="I278" i="1"/>
  <c r="G278" i="1"/>
  <c r="I277" i="1"/>
  <c r="J277" i="1" s="1"/>
  <c r="G277" i="1"/>
  <c r="I276" i="1"/>
  <c r="G276" i="1"/>
  <c r="I275" i="1"/>
  <c r="J275" i="1" s="1"/>
  <c r="G275" i="1"/>
  <c r="I274" i="1"/>
  <c r="G274" i="1"/>
  <c r="I273" i="1"/>
  <c r="J273" i="1" s="1"/>
  <c r="G273" i="1"/>
  <c r="I272" i="1"/>
  <c r="G272" i="1"/>
  <c r="I271" i="1"/>
  <c r="J271" i="1" s="1"/>
  <c r="G271" i="1"/>
  <c r="G270" i="1"/>
  <c r="I270" i="1" s="1"/>
  <c r="J270" i="1" s="1"/>
  <c r="J269" i="1"/>
  <c r="I269" i="1"/>
  <c r="G269" i="1"/>
  <c r="I268" i="1"/>
  <c r="G268" i="1"/>
  <c r="J267" i="1"/>
  <c r="I267" i="1"/>
  <c r="G267" i="1"/>
  <c r="G266" i="1"/>
  <c r="I266" i="1" s="1"/>
  <c r="J266" i="1" s="1"/>
  <c r="J265" i="1"/>
  <c r="I265" i="1"/>
  <c r="G265" i="1"/>
  <c r="I264" i="1"/>
  <c r="J264" i="1" s="1"/>
  <c r="G264" i="1"/>
  <c r="J263" i="1"/>
  <c r="I263" i="1"/>
  <c r="G263" i="1"/>
  <c r="I262" i="1"/>
  <c r="J262" i="1" s="1"/>
  <c r="G262" i="1"/>
  <c r="J261" i="1"/>
  <c r="I261" i="1"/>
  <c r="G261" i="1"/>
  <c r="I260" i="1"/>
  <c r="J260" i="1" s="1"/>
  <c r="G260" i="1"/>
  <c r="J259" i="1"/>
  <c r="I259" i="1"/>
  <c r="G259" i="1"/>
  <c r="I258" i="1"/>
  <c r="J258" i="1" s="1"/>
  <c r="G258" i="1"/>
  <c r="J257" i="1"/>
  <c r="I257" i="1"/>
  <c r="G257" i="1"/>
  <c r="I256" i="1"/>
  <c r="J256" i="1" s="1"/>
  <c r="G256" i="1"/>
  <c r="J255" i="1"/>
  <c r="I255" i="1"/>
  <c r="G255" i="1"/>
  <c r="I254" i="1"/>
  <c r="J254" i="1" s="1"/>
  <c r="G254" i="1"/>
  <c r="J253" i="1"/>
  <c r="I253" i="1"/>
  <c r="G253" i="1"/>
  <c r="I252" i="1"/>
  <c r="J252" i="1" s="1"/>
  <c r="G252" i="1"/>
  <c r="J251" i="1"/>
  <c r="I251" i="1"/>
  <c r="G251" i="1"/>
  <c r="I250" i="1"/>
  <c r="J250" i="1" s="1"/>
  <c r="G250" i="1"/>
  <c r="J249" i="1"/>
  <c r="I249" i="1"/>
  <c r="G249" i="1"/>
  <c r="I248" i="1"/>
  <c r="J248" i="1" s="1"/>
  <c r="G248" i="1"/>
  <c r="J247" i="1"/>
  <c r="I247" i="1"/>
  <c r="G247" i="1"/>
  <c r="I246" i="1"/>
  <c r="J246" i="1" s="1"/>
  <c r="G246" i="1"/>
  <c r="J245" i="1"/>
  <c r="I245" i="1"/>
  <c r="G245" i="1"/>
  <c r="I244" i="1"/>
  <c r="J244" i="1" s="1"/>
  <c r="G244" i="1"/>
  <c r="J243" i="1"/>
  <c r="I243" i="1"/>
  <c r="G243" i="1"/>
  <c r="I242" i="1"/>
  <c r="J242" i="1" s="1"/>
  <c r="G242" i="1"/>
  <c r="J241" i="1"/>
  <c r="I241" i="1"/>
  <c r="G241" i="1"/>
  <c r="I240" i="1"/>
  <c r="J240" i="1" s="1"/>
  <c r="G240" i="1"/>
  <c r="J239" i="1"/>
  <c r="I239" i="1"/>
  <c r="G239" i="1"/>
  <c r="I238" i="1"/>
  <c r="J238" i="1" s="1"/>
  <c r="G238" i="1"/>
  <c r="J237" i="1"/>
  <c r="I237" i="1"/>
  <c r="G237" i="1"/>
  <c r="I236" i="1"/>
  <c r="J236" i="1" s="1"/>
  <c r="G236" i="1"/>
  <c r="J235" i="1"/>
  <c r="I235" i="1"/>
  <c r="G235" i="1"/>
  <c r="G234" i="1"/>
  <c r="I234" i="1" s="1"/>
  <c r="J234" i="1" s="1"/>
  <c r="I233" i="1"/>
  <c r="J233" i="1" s="1"/>
  <c r="G233" i="1"/>
  <c r="I232" i="1"/>
  <c r="J232" i="1" s="1"/>
  <c r="G232" i="1"/>
  <c r="I231" i="1"/>
  <c r="J231" i="1" s="1"/>
  <c r="G231" i="1"/>
  <c r="I230" i="1"/>
  <c r="J230" i="1" s="1"/>
  <c r="G230" i="1"/>
  <c r="I229" i="1"/>
  <c r="J229" i="1" s="1"/>
  <c r="G229" i="1"/>
  <c r="I228" i="1"/>
  <c r="J228" i="1" s="1"/>
  <c r="G228" i="1"/>
  <c r="I227" i="1"/>
  <c r="J227" i="1" s="1"/>
  <c r="G227" i="1"/>
  <c r="I226" i="1"/>
  <c r="J226" i="1" s="1"/>
  <c r="G226" i="1"/>
  <c r="I225" i="1"/>
  <c r="J225" i="1" s="1"/>
  <c r="G225" i="1"/>
  <c r="I224" i="1"/>
  <c r="J224" i="1" s="1"/>
  <c r="G224" i="1"/>
  <c r="I223" i="1"/>
  <c r="J223" i="1" s="1"/>
  <c r="G223" i="1"/>
  <c r="I222" i="1"/>
  <c r="J222" i="1" s="1"/>
  <c r="G222" i="1"/>
  <c r="I221" i="1"/>
  <c r="J221" i="1" s="1"/>
  <c r="G221" i="1"/>
  <c r="I220" i="1"/>
  <c r="J220" i="1" s="1"/>
  <c r="G220" i="1"/>
  <c r="J219" i="1"/>
  <c r="I219" i="1"/>
  <c r="G219" i="1"/>
  <c r="I218" i="1"/>
  <c r="G218" i="1"/>
  <c r="I217" i="1"/>
  <c r="J217" i="1" s="1"/>
  <c r="G217" i="1"/>
  <c r="I216" i="1"/>
  <c r="J216" i="1" s="1"/>
  <c r="G216" i="1"/>
  <c r="J215" i="1"/>
  <c r="I215" i="1"/>
  <c r="G215" i="1"/>
  <c r="G214" i="1"/>
  <c r="I214" i="1" s="1"/>
  <c r="J214" i="1" s="1"/>
  <c r="I213" i="1"/>
  <c r="J213" i="1" s="1"/>
  <c r="G213" i="1"/>
  <c r="I212" i="1"/>
  <c r="J212" i="1" s="1"/>
  <c r="G212" i="1"/>
  <c r="J211" i="1"/>
  <c r="I211" i="1"/>
  <c r="G211" i="1"/>
  <c r="I210" i="1"/>
  <c r="G210" i="1"/>
  <c r="I209" i="1"/>
  <c r="J209" i="1" s="1"/>
  <c r="G209" i="1"/>
  <c r="I208" i="1"/>
  <c r="J208" i="1" s="1"/>
  <c r="G208" i="1"/>
  <c r="J207" i="1"/>
  <c r="I207" i="1"/>
  <c r="G207" i="1"/>
  <c r="I206" i="1"/>
  <c r="G206" i="1"/>
  <c r="I205" i="1"/>
  <c r="J205" i="1" s="1"/>
  <c r="G205" i="1"/>
  <c r="I204" i="1"/>
  <c r="J204" i="1" s="1"/>
  <c r="G204" i="1"/>
  <c r="J203" i="1"/>
  <c r="I203" i="1"/>
  <c r="G203" i="1"/>
  <c r="I202" i="1"/>
  <c r="G202" i="1"/>
  <c r="I201" i="1"/>
  <c r="J201" i="1" s="1"/>
  <c r="G201" i="1"/>
  <c r="I200" i="1"/>
  <c r="J200" i="1" s="1"/>
  <c r="G200" i="1"/>
  <c r="J199" i="1"/>
  <c r="I199" i="1"/>
  <c r="G199" i="1"/>
  <c r="G198" i="1"/>
  <c r="I198" i="1" s="1"/>
  <c r="J198" i="1" s="1"/>
  <c r="J197" i="1"/>
  <c r="I197" i="1"/>
  <c r="G197" i="1"/>
  <c r="G196" i="1"/>
  <c r="I196" i="1" s="1"/>
  <c r="J196" i="1" s="1"/>
  <c r="J195" i="1"/>
  <c r="I195" i="1"/>
  <c r="G195" i="1"/>
  <c r="I194" i="1"/>
  <c r="J194" i="1" s="1"/>
  <c r="G194" i="1"/>
  <c r="J193" i="1"/>
  <c r="I193" i="1"/>
  <c r="G193" i="1"/>
  <c r="I192" i="1"/>
  <c r="G192" i="1"/>
  <c r="J191" i="1"/>
  <c r="I191" i="1"/>
  <c r="G191" i="1"/>
  <c r="I190" i="1"/>
  <c r="J190" i="1" s="1"/>
  <c r="G190" i="1"/>
  <c r="J189" i="1"/>
  <c r="I189" i="1"/>
  <c r="J188" i="1"/>
  <c r="I188" i="1"/>
  <c r="I187" i="1"/>
  <c r="J187" i="1" s="1"/>
  <c r="I186" i="1"/>
  <c r="J186" i="1" s="1"/>
  <c r="G186" i="1"/>
  <c r="I185" i="1"/>
  <c r="G185" i="1"/>
  <c r="J185" i="1" s="1"/>
  <c r="I184" i="1"/>
  <c r="J184" i="1" s="1"/>
  <c r="G184" i="1"/>
  <c r="J183" i="1"/>
  <c r="I183" i="1"/>
  <c r="I182" i="1"/>
  <c r="J182" i="1" s="1"/>
  <c r="I181" i="1"/>
  <c r="J181" i="1" s="1"/>
  <c r="J180" i="1"/>
  <c r="I180" i="1"/>
  <c r="J179" i="1"/>
  <c r="I179" i="1"/>
  <c r="I178" i="1"/>
  <c r="J178" i="1" s="1"/>
  <c r="I177" i="1"/>
  <c r="J177" i="1" s="1"/>
  <c r="J176" i="1"/>
  <c r="I176" i="1"/>
  <c r="J175" i="1"/>
  <c r="I175" i="1"/>
  <c r="I174" i="1"/>
  <c r="J174" i="1" s="1"/>
  <c r="I173" i="1"/>
  <c r="J173" i="1" s="1"/>
  <c r="J172" i="1"/>
  <c r="I172" i="1"/>
  <c r="J171" i="1"/>
  <c r="I171" i="1"/>
  <c r="I170" i="1"/>
  <c r="J170" i="1" s="1"/>
  <c r="I169" i="1"/>
  <c r="J169" i="1" s="1"/>
  <c r="J168" i="1"/>
  <c r="I168" i="1"/>
  <c r="J167" i="1"/>
  <c r="I167" i="1"/>
  <c r="I166" i="1"/>
  <c r="J166" i="1" s="1"/>
  <c r="I165" i="1"/>
  <c r="J165" i="1" s="1"/>
  <c r="J164" i="1"/>
  <c r="I164" i="1"/>
  <c r="J163" i="1"/>
  <c r="I163" i="1"/>
  <c r="I162" i="1"/>
  <c r="J162" i="1" s="1"/>
  <c r="I161" i="1"/>
  <c r="J161" i="1" s="1"/>
  <c r="J160" i="1"/>
  <c r="I160" i="1"/>
  <c r="J159" i="1"/>
  <c r="I159" i="1"/>
  <c r="I158" i="1"/>
  <c r="J158" i="1" s="1"/>
  <c r="I157" i="1"/>
  <c r="J157" i="1" s="1"/>
  <c r="G157" i="1"/>
  <c r="I156" i="1"/>
  <c r="G156" i="1"/>
  <c r="J156" i="1" s="1"/>
  <c r="I155" i="1"/>
  <c r="J155" i="1" s="1"/>
  <c r="G155" i="1"/>
  <c r="I154" i="1"/>
  <c r="G154" i="1"/>
  <c r="J154" i="1" s="1"/>
  <c r="I153" i="1"/>
  <c r="J153" i="1" s="1"/>
  <c r="G153" i="1"/>
  <c r="G152" i="1"/>
  <c r="I152" i="1" s="1"/>
  <c r="J152" i="1" s="1"/>
  <c r="I151" i="1"/>
  <c r="J151" i="1" s="1"/>
  <c r="G151" i="1"/>
  <c r="I150" i="1"/>
  <c r="G150" i="1"/>
  <c r="J150" i="1" s="1"/>
  <c r="I149" i="1"/>
  <c r="J149" i="1" s="1"/>
  <c r="G149" i="1"/>
  <c r="I148" i="1"/>
  <c r="G148" i="1"/>
  <c r="J148" i="1" s="1"/>
  <c r="I147" i="1"/>
  <c r="J147" i="1" s="1"/>
  <c r="G147" i="1"/>
  <c r="I146" i="1"/>
  <c r="G146" i="1"/>
  <c r="J146" i="1" s="1"/>
  <c r="I145" i="1"/>
  <c r="J145" i="1" s="1"/>
  <c r="G145" i="1"/>
  <c r="I144" i="1"/>
  <c r="G144" i="1"/>
  <c r="J144" i="1" s="1"/>
  <c r="I143" i="1"/>
  <c r="J143" i="1" s="1"/>
  <c r="G143" i="1"/>
  <c r="I142" i="1"/>
  <c r="G142" i="1"/>
  <c r="J142" i="1" s="1"/>
  <c r="I141" i="1"/>
  <c r="J141" i="1" s="1"/>
  <c r="G141" i="1"/>
  <c r="G140" i="1"/>
  <c r="I140" i="1" s="1"/>
  <c r="J140" i="1" s="1"/>
  <c r="I139" i="1"/>
  <c r="J139" i="1" s="1"/>
  <c r="G139" i="1"/>
  <c r="I138" i="1"/>
  <c r="G138" i="1"/>
  <c r="J138" i="1" s="1"/>
  <c r="I137" i="1"/>
  <c r="J137" i="1" s="1"/>
  <c r="G137" i="1"/>
  <c r="I136" i="1"/>
  <c r="G136" i="1"/>
  <c r="J136" i="1" s="1"/>
  <c r="I135" i="1"/>
  <c r="J135" i="1" s="1"/>
  <c r="G135" i="1"/>
  <c r="I134" i="1"/>
  <c r="G134" i="1"/>
  <c r="J134" i="1" s="1"/>
  <c r="I133" i="1"/>
  <c r="J133" i="1" s="1"/>
  <c r="G133" i="1"/>
  <c r="I132" i="1"/>
  <c r="G132" i="1"/>
  <c r="J132" i="1" s="1"/>
  <c r="I131" i="1"/>
  <c r="J131" i="1" s="1"/>
  <c r="G131" i="1"/>
  <c r="I130" i="1"/>
  <c r="G130" i="1"/>
  <c r="J130" i="1" s="1"/>
  <c r="I129" i="1"/>
  <c r="J129" i="1" s="1"/>
  <c r="G129" i="1"/>
  <c r="I128" i="1"/>
  <c r="G128" i="1"/>
  <c r="J128" i="1" s="1"/>
  <c r="I127" i="1"/>
  <c r="J127" i="1" s="1"/>
  <c r="G127" i="1"/>
  <c r="I126" i="1"/>
  <c r="G126" i="1"/>
  <c r="J126" i="1" s="1"/>
  <c r="I125" i="1"/>
  <c r="J125" i="1" s="1"/>
  <c r="G125" i="1"/>
  <c r="I124" i="1"/>
  <c r="G124" i="1"/>
  <c r="J124" i="1" s="1"/>
  <c r="I123" i="1"/>
  <c r="J123" i="1" s="1"/>
  <c r="G123" i="1"/>
  <c r="G122" i="1"/>
  <c r="I122" i="1" s="1"/>
  <c r="J122" i="1" s="1"/>
  <c r="I121" i="1"/>
  <c r="J121" i="1" s="1"/>
  <c r="G121" i="1"/>
  <c r="I120" i="1"/>
  <c r="G120" i="1"/>
  <c r="J120" i="1" s="1"/>
  <c r="I119" i="1"/>
  <c r="J119" i="1" s="1"/>
  <c r="G119" i="1"/>
  <c r="G118" i="1"/>
  <c r="I118" i="1" s="1"/>
  <c r="J118" i="1" s="1"/>
  <c r="J117" i="1"/>
  <c r="I117" i="1"/>
  <c r="G117" i="1"/>
  <c r="I116" i="1"/>
  <c r="G116" i="1"/>
  <c r="J116" i="1" s="1"/>
  <c r="J115" i="1"/>
  <c r="I115" i="1"/>
  <c r="G115" i="1"/>
  <c r="G114" i="1"/>
  <c r="I114" i="1" s="1"/>
  <c r="J114" i="1" s="1"/>
  <c r="J113" i="1"/>
  <c r="I113" i="1"/>
  <c r="G113" i="1"/>
  <c r="I112" i="1"/>
  <c r="G112" i="1"/>
  <c r="J112" i="1" s="1"/>
  <c r="J111" i="1"/>
  <c r="I111" i="1"/>
  <c r="G111" i="1"/>
  <c r="G110" i="1"/>
  <c r="I110" i="1" s="1"/>
  <c r="J110" i="1" s="1"/>
  <c r="I109" i="1"/>
  <c r="J109" i="1" s="1"/>
  <c r="G109" i="1"/>
  <c r="I108" i="1"/>
  <c r="G108" i="1"/>
  <c r="J108" i="1" s="1"/>
  <c r="I107" i="1"/>
  <c r="J107" i="1" s="1"/>
  <c r="G107" i="1"/>
  <c r="I106" i="1"/>
  <c r="G106" i="1"/>
  <c r="J106" i="1" s="1"/>
  <c r="I105" i="1"/>
  <c r="J105" i="1" s="1"/>
  <c r="G105" i="1"/>
  <c r="I104" i="1"/>
  <c r="G104" i="1"/>
  <c r="J104" i="1" s="1"/>
  <c r="I103" i="1"/>
  <c r="J103" i="1" s="1"/>
  <c r="G103" i="1"/>
  <c r="I102" i="1"/>
  <c r="G102" i="1"/>
  <c r="J102" i="1" s="1"/>
  <c r="I101" i="1"/>
  <c r="J101" i="1" s="1"/>
  <c r="G101" i="1"/>
  <c r="G100" i="1"/>
  <c r="I100" i="1" s="1"/>
  <c r="J100" i="1" s="1"/>
  <c r="I99" i="1"/>
  <c r="J99" i="1" s="1"/>
  <c r="G99" i="1"/>
  <c r="I98" i="1"/>
  <c r="G98" i="1"/>
  <c r="J98" i="1" s="1"/>
  <c r="I97" i="1"/>
  <c r="J97" i="1" s="1"/>
  <c r="G97" i="1"/>
  <c r="G96" i="1"/>
  <c r="I96" i="1" s="1"/>
  <c r="J96" i="1" s="1"/>
  <c r="J95" i="1"/>
  <c r="I95" i="1"/>
  <c r="G95" i="1"/>
  <c r="G94" i="1"/>
  <c r="I94" i="1" s="1"/>
  <c r="J94" i="1" s="1"/>
  <c r="J93" i="1"/>
  <c r="I93" i="1"/>
  <c r="G93" i="1"/>
  <c r="I92" i="1"/>
  <c r="G92" i="1"/>
  <c r="J92" i="1" s="1"/>
  <c r="J91" i="1"/>
  <c r="I91" i="1"/>
  <c r="G91" i="1"/>
  <c r="I90" i="1"/>
  <c r="G90" i="1"/>
  <c r="J90" i="1" s="1"/>
  <c r="J89" i="1"/>
  <c r="I89" i="1"/>
  <c r="G89" i="1"/>
  <c r="I88" i="1"/>
  <c r="G88" i="1"/>
  <c r="J88" i="1" s="1"/>
  <c r="J87" i="1"/>
  <c r="I87" i="1"/>
  <c r="G87" i="1"/>
  <c r="I86" i="1"/>
  <c r="G86" i="1"/>
  <c r="J86" i="1" s="1"/>
  <c r="J85" i="1"/>
  <c r="I85" i="1"/>
  <c r="G85" i="1"/>
  <c r="I84" i="1"/>
  <c r="G84" i="1"/>
  <c r="J84" i="1" s="1"/>
  <c r="J83" i="1"/>
  <c r="I83" i="1"/>
  <c r="G83" i="1"/>
  <c r="I82" i="1"/>
  <c r="G82" i="1"/>
  <c r="J82" i="1" s="1"/>
  <c r="J81" i="1"/>
  <c r="I81" i="1"/>
  <c r="G81" i="1"/>
  <c r="I80" i="1"/>
  <c r="G80" i="1"/>
  <c r="J80" i="1" s="1"/>
  <c r="J79" i="1"/>
  <c r="I79" i="1"/>
  <c r="G79" i="1"/>
  <c r="I78" i="1"/>
  <c r="G78" i="1"/>
  <c r="J78" i="1" s="1"/>
  <c r="J77" i="1"/>
  <c r="I77" i="1"/>
  <c r="G77" i="1"/>
  <c r="I76" i="1"/>
  <c r="G76" i="1"/>
  <c r="J76" i="1" s="1"/>
  <c r="J75" i="1"/>
  <c r="I75" i="1"/>
  <c r="G75" i="1"/>
  <c r="I74" i="1"/>
  <c r="G74" i="1"/>
  <c r="J74" i="1" s="1"/>
  <c r="J73" i="1"/>
  <c r="I73" i="1"/>
  <c r="G73" i="1"/>
  <c r="I72" i="1"/>
  <c r="G72" i="1"/>
  <c r="J72" i="1" s="1"/>
  <c r="J71" i="1"/>
  <c r="I71" i="1"/>
  <c r="G71" i="1"/>
  <c r="I70" i="1"/>
  <c r="G70" i="1"/>
  <c r="J70" i="1" s="1"/>
  <c r="J69" i="1"/>
  <c r="I69" i="1"/>
  <c r="G69" i="1"/>
  <c r="I68" i="1"/>
  <c r="G68" i="1"/>
  <c r="J68" i="1" s="1"/>
  <c r="J67" i="1"/>
  <c r="I67" i="1"/>
  <c r="G67" i="1"/>
  <c r="G66" i="1"/>
  <c r="I66" i="1" s="1"/>
  <c r="J66" i="1" s="1"/>
  <c r="I65" i="1"/>
  <c r="J65" i="1" s="1"/>
  <c r="G65" i="1"/>
  <c r="I64" i="1"/>
  <c r="G64" i="1"/>
  <c r="J64" i="1" s="1"/>
  <c r="I63" i="1"/>
  <c r="J63" i="1" s="1"/>
  <c r="G63" i="1"/>
  <c r="I62" i="1"/>
  <c r="G62" i="1"/>
  <c r="J62" i="1" s="1"/>
  <c r="I61" i="1"/>
  <c r="J61" i="1" s="1"/>
  <c r="G61" i="1"/>
  <c r="I60" i="1"/>
  <c r="G60" i="1"/>
  <c r="J60" i="1" s="1"/>
  <c r="I59" i="1"/>
  <c r="J59" i="1" s="1"/>
  <c r="G59" i="1"/>
  <c r="I58" i="1"/>
  <c r="G58" i="1"/>
  <c r="J58" i="1" s="1"/>
  <c r="I57" i="1"/>
  <c r="J57" i="1" s="1"/>
  <c r="G57" i="1"/>
  <c r="J56" i="1"/>
  <c r="I56" i="1"/>
  <c r="G56" i="1"/>
  <c r="I55" i="1"/>
  <c r="G55" i="1"/>
  <c r="J55" i="1" s="1"/>
  <c r="G54" i="1"/>
  <c r="I54" i="1" s="1"/>
  <c r="J54" i="1" s="1"/>
  <c r="I53" i="1"/>
  <c r="J53" i="1" s="1"/>
  <c r="G53" i="1"/>
  <c r="J52" i="1"/>
  <c r="I52" i="1"/>
  <c r="G52" i="1"/>
  <c r="J51" i="1"/>
  <c r="I51" i="1"/>
  <c r="G51" i="1"/>
  <c r="I50" i="1"/>
  <c r="G50" i="1"/>
  <c r="J50" i="1" s="1"/>
  <c r="G49" i="1"/>
  <c r="I49" i="1" s="1"/>
  <c r="J49" i="1" s="1"/>
  <c r="J48" i="1"/>
  <c r="I48" i="1"/>
  <c r="G48" i="1"/>
  <c r="J47" i="1"/>
  <c r="I47" i="1"/>
  <c r="G47" i="1"/>
  <c r="I46" i="1"/>
  <c r="G46" i="1"/>
  <c r="J46" i="1" s="1"/>
  <c r="I45" i="1"/>
  <c r="J45" i="1" s="1"/>
  <c r="G45" i="1"/>
  <c r="J44" i="1"/>
  <c r="I44" i="1"/>
  <c r="G44" i="1"/>
  <c r="J43" i="1"/>
  <c r="I43" i="1"/>
  <c r="G43" i="1"/>
  <c r="I42" i="1"/>
  <c r="G42" i="1"/>
  <c r="J42" i="1" s="1"/>
  <c r="G41" i="1"/>
  <c r="I41" i="1" s="1"/>
  <c r="J41" i="1" s="1"/>
  <c r="J40" i="1"/>
  <c r="I40" i="1"/>
  <c r="G40" i="1"/>
  <c r="J39" i="1"/>
  <c r="I39" i="1"/>
  <c r="G39" i="1"/>
  <c r="J38" i="1"/>
  <c r="G38" i="1"/>
  <c r="I38" i="1" s="1"/>
  <c r="I37" i="1"/>
  <c r="G37" i="1"/>
  <c r="J37" i="1" s="1"/>
  <c r="I36" i="1"/>
  <c r="G36" i="1"/>
  <c r="J36" i="1" s="1"/>
  <c r="I35" i="1"/>
  <c r="J35" i="1" s="1"/>
  <c r="G35" i="1"/>
  <c r="J34" i="1"/>
  <c r="I34" i="1"/>
  <c r="G34" i="1"/>
  <c r="I33" i="1"/>
  <c r="G33" i="1"/>
  <c r="J33" i="1" s="1"/>
  <c r="G32" i="1"/>
  <c r="I32" i="1" s="1"/>
  <c r="J32" i="1" s="1"/>
  <c r="I31" i="1"/>
  <c r="J31" i="1" s="1"/>
  <c r="G31" i="1"/>
  <c r="I30" i="1"/>
  <c r="G30" i="1"/>
  <c r="J30" i="1" s="1"/>
  <c r="J29" i="1"/>
  <c r="I29" i="1"/>
  <c r="G29" i="1"/>
  <c r="J28" i="1"/>
  <c r="I28" i="1"/>
  <c r="G28" i="1"/>
  <c r="G27" i="1"/>
  <c r="I27" i="1" s="1"/>
  <c r="J27" i="1" s="1"/>
  <c r="I26" i="1"/>
  <c r="G26" i="1"/>
  <c r="J26" i="1" s="1"/>
  <c r="J25" i="1"/>
  <c r="I25" i="1"/>
  <c r="G25" i="1"/>
  <c r="J24" i="1"/>
  <c r="I24" i="1"/>
  <c r="G24" i="1"/>
  <c r="I23" i="1"/>
  <c r="J23" i="1" s="1"/>
  <c r="G23" i="1"/>
  <c r="I22" i="1"/>
  <c r="G22" i="1"/>
  <c r="J22" i="1" s="1"/>
  <c r="J21" i="1"/>
  <c r="I21" i="1"/>
  <c r="G21" i="1"/>
  <c r="J20" i="1"/>
  <c r="I20" i="1"/>
  <c r="G20" i="1"/>
  <c r="I19" i="1"/>
  <c r="J19" i="1" s="1"/>
  <c r="G19" i="1"/>
  <c r="G18" i="1"/>
  <c r="I18" i="1" s="1"/>
  <c r="J18" i="1" s="1"/>
  <c r="I17" i="1"/>
  <c r="J17" i="1" s="1"/>
  <c r="G17" i="1"/>
  <c r="J16" i="1"/>
  <c r="I16" i="1"/>
  <c r="G16" i="1"/>
  <c r="G15" i="1"/>
  <c r="I15" i="1" s="1"/>
  <c r="J15" i="1" s="1"/>
  <c r="I14" i="1"/>
  <c r="G14" i="1"/>
  <c r="J14" i="1" s="1"/>
  <c r="I13" i="1"/>
  <c r="J13" i="1" s="1"/>
  <c r="G13" i="1"/>
  <c r="J12" i="1"/>
  <c r="I12" i="1"/>
  <c r="G12" i="1"/>
  <c r="J11" i="1"/>
  <c r="I11" i="1"/>
  <c r="G11" i="1"/>
  <c r="I10" i="1"/>
  <c r="G10" i="1"/>
  <c r="J10" i="1" s="1"/>
  <c r="I9" i="1"/>
  <c r="J9" i="1" s="1"/>
  <c r="G9" i="1"/>
  <c r="J8" i="1"/>
  <c r="I8" i="1"/>
  <c r="G8" i="1"/>
  <c r="J7" i="1"/>
  <c r="I7" i="1"/>
  <c r="G7" i="1"/>
  <c r="I6" i="1"/>
  <c r="G6" i="1"/>
  <c r="J6" i="1" s="1"/>
  <c r="J5" i="1"/>
  <c r="I5" i="1"/>
  <c r="G5" i="1"/>
  <c r="G4" i="1"/>
  <c r="I4" i="1" s="1"/>
  <c r="J4" i="1" s="1"/>
  <c r="J3" i="1"/>
  <c r="I3" i="1"/>
  <c r="G3" i="1"/>
  <c r="I2" i="1"/>
  <c r="J2" i="1" s="1"/>
  <c r="L2" i="1" s="1"/>
  <c r="G2" i="1"/>
  <c r="K2" i="1" s="1"/>
  <c r="K3" i="1" s="1"/>
  <c r="K4" i="1" s="1"/>
  <c r="K5" i="1" s="1"/>
  <c r="K6" i="1" s="1"/>
  <c r="K7" i="1" s="1"/>
  <c r="K8" i="1" s="1"/>
  <c r="K9" i="1" s="1"/>
  <c r="K10" i="1" s="1"/>
  <c r="K11" i="1" s="1"/>
  <c r="K12" i="1" s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K24" i="1" s="1"/>
  <c r="K25" i="1" s="1"/>
  <c r="K26" i="1" s="1"/>
  <c r="K27" i="1" s="1"/>
  <c r="K28" i="1" s="1"/>
  <c r="K29" i="1" s="1"/>
  <c r="K30" i="1" s="1"/>
  <c r="K31" i="1" s="1"/>
  <c r="K32" i="1" s="1"/>
  <c r="K33" i="1" s="1"/>
  <c r="K34" i="1" s="1"/>
  <c r="K35" i="1" s="1"/>
  <c r="K36" i="1" s="1"/>
  <c r="K37" i="1" s="1"/>
  <c r="K38" i="1" s="1"/>
  <c r="K39" i="1" s="1"/>
  <c r="K40" i="1" s="1"/>
  <c r="K41" i="1" s="1"/>
  <c r="K42" i="1" s="1"/>
  <c r="K43" i="1" s="1"/>
  <c r="K44" i="1" s="1"/>
  <c r="K45" i="1" s="1"/>
  <c r="K46" i="1" s="1"/>
  <c r="K47" i="1" s="1"/>
  <c r="K48" i="1" s="1"/>
  <c r="K49" i="1" s="1"/>
  <c r="K50" i="1" s="1"/>
  <c r="K51" i="1" s="1"/>
  <c r="K52" i="1" s="1"/>
  <c r="K53" i="1" s="1"/>
  <c r="K54" i="1" s="1"/>
  <c r="K55" i="1" s="1"/>
  <c r="K56" i="1" s="1"/>
  <c r="K57" i="1" s="1"/>
  <c r="K58" i="1" s="1"/>
  <c r="K59" i="1" s="1"/>
  <c r="K60" i="1" s="1"/>
  <c r="K61" i="1" s="1"/>
  <c r="K62" i="1" s="1"/>
  <c r="K63" i="1" s="1"/>
  <c r="K64" i="1" s="1"/>
  <c r="K65" i="1" s="1"/>
  <c r="K66" i="1" s="1"/>
  <c r="K67" i="1" s="1"/>
  <c r="K68" i="1" s="1"/>
  <c r="K69" i="1" s="1"/>
  <c r="K70" i="1" s="1"/>
  <c r="K71" i="1" s="1"/>
  <c r="K72" i="1" s="1"/>
  <c r="K73" i="1" s="1"/>
  <c r="K74" i="1" s="1"/>
  <c r="K75" i="1" s="1"/>
  <c r="K76" i="1" s="1"/>
  <c r="K77" i="1" s="1"/>
  <c r="K78" i="1" s="1"/>
  <c r="K79" i="1" s="1"/>
  <c r="K80" i="1" s="1"/>
  <c r="K81" i="1" s="1"/>
  <c r="K82" i="1" s="1"/>
  <c r="K83" i="1" s="1"/>
  <c r="K84" i="1" s="1"/>
  <c r="K85" i="1" s="1"/>
  <c r="K86" i="1" s="1"/>
  <c r="K87" i="1" s="1"/>
  <c r="K88" i="1" s="1"/>
  <c r="K89" i="1" s="1"/>
  <c r="K90" i="1" s="1"/>
  <c r="K91" i="1" s="1"/>
  <c r="K92" i="1" s="1"/>
  <c r="K93" i="1" s="1"/>
  <c r="K94" i="1" s="1"/>
  <c r="K95" i="1" s="1"/>
  <c r="K96" i="1" s="1"/>
  <c r="K97" i="1" s="1"/>
  <c r="K98" i="1" s="1"/>
  <c r="K99" i="1" s="1"/>
  <c r="K100" i="1" s="1"/>
  <c r="K101" i="1" s="1"/>
  <c r="K102" i="1" s="1"/>
  <c r="K103" i="1" s="1"/>
  <c r="K104" i="1" s="1"/>
  <c r="K105" i="1" s="1"/>
  <c r="K106" i="1" s="1"/>
  <c r="K107" i="1" s="1"/>
  <c r="K108" i="1" s="1"/>
  <c r="K109" i="1" s="1"/>
  <c r="K110" i="1" s="1"/>
  <c r="K111" i="1" s="1"/>
  <c r="K112" i="1" s="1"/>
  <c r="K113" i="1" s="1"/>
  <c r="K114" i="1" s="1"/>
  <c r="K115" i="1" s="1"/>
  <c r="K116" i="1" s="1"/>
  <c r="K117" i="1" s="1"/>
  <c r="K118" i="1" s="1"/>
  <c r="K119" i="1" s="1"/>
  <c r="K120" i="1" s="1"/>
  <c r="K121" i="1" s="1"/>
  <c r="K122" i="1" s="1"/>
  <c r="K123" i="1" s="1"/>
  <c r="K124" i="1" s="1"/>
  <c r="K125" i="1" s="1"/>
  <c r="K126" i="1" s="1"/>
  <c r="K127" i="1" s="1"/>
  <c r="K128" i="1" s="1"/>
  <c r="K129" i="1" s="1"/>
  <c r="K130" i="1" s="1"/>
  <c r="K131" i="1" s="1"/>
  <c r="K132" i="1" s="1"/>
  <c r="K133" i="1" s="1"/>
  <c r="K134" i="1" s="1"/>
  <c r="K135" i="1" s="1"/>
  <c r="K136" i="1" s="1"/>
  <c r="K137" i="1" s="1"/>
  <c r="K138" i="1" s="1"/>
  <c r="K139" i="1" s="1"/>
  <c r="K140" i="1" s="1"/>
  <c r="K141" i="1" s="1"/>
  <c r="K142" i="1" s="1"/>
  <c r="K143" i="1" s="1"/>
  <c r="K144" i="1" s="1"/>
  <c r="K145" i="1" s="1"/>
  <c r="K146" i="1" s="1"/>
  <c r="K147" i="1" s="1"/>
  <c r="K148" i="1" s="1"/>
  <c r="K149" i="1" s="1"/>
  <c r="K150" i="1" s="1"/>
  <c r="K151" i="1" s="1"/>
  <c r="K152" i="1" s="1"/>
  <c r="K153" i="1" s="1"/>
  <c r="K154" i="1" s="1"/>
  <c r="K155" i="1" s="1"/>
  <c r="K156" i="1" s="1"/>
  <c r="K157" i="1" s="1"/>
  <c r="K158" i="1" s="1"/>
  <c r="K159" i="1" s="1"/>
  <c r="K160" i="1" s="1"/>
  <c r="K161" i="1" s="1"/>
  <c r="K162" i="1" s="1"/>
  <c r="K163" i="1" s="1"/>
  <c r="K164" i="1" s="1"/>
  <c r="K165" i="1" s="1"/>
  <c r="K166" i="1" s="1"/>
  <c r="K167" i="1" s="1"/>
  <c r="K168" i="1" s="1"/>
  <c r="K169" i="1" s="1"/>
  <c r="K170" i="1" s="1"/>
  <c r="K171" i="1" s="1"/>
  <c r="K172" i="1" s="1"/>
  <c r="K173" i="1" s="1"/>
  <c r="K174" i="1" s="1"/>
  <c r="K175" i="1" s="1"/>
  <c r="K176" i="1" s="1"/>
  <c r="K177" i="1" s="1"/>
  <c r="K178" i="1" s="1"/>
  <c r="K179" i="1" s="1"/>
  <c r="K180" i="1" s="1"/>
  <c r="K181" i="1" s="1"/>
  <c r="K182" i="1" s="1"/>
  <c r="K183" i="1" s="1"/>
  <c r="K184" i="1" s="1"/>
  <c r="K185" i="1" s="1"/>
  <c r="K186" i="1" s="1"/>
  <c r="K187" i="1" s="1"/>
  <c r="K188" i="1" s="1"/>
  <c r="K189" i="1" s="1"/>
  <c r="K190" i="1" s="1"/>
  <c r="K191" i="1" s="1"/>
  <c r="K192" i="1" s="1"/>
  <c r="K193" i="1" s="1"/>
  <c r="K194" i="1" s="1"/>
  <c r="K195" i="1" s="1"/>
  <c r="K196" i="1" s="1"/>
  <c r="K197" i="1" s="1"/>
  <c r="K198" i="1" s="1"/>
  <c r="K199" i="1" s="1"/>
  <c r="K200" i="1" s="1"/>
  <c r="K201" i="1" s="1"/>
  <c r="K202" i="1" s="1"/>
  <c r="K203" i="1" s="1"/>
  <c r="K204" i="1" s="1"/>
  <c r="K205" i="1" s="1"/>
  <c r="K206" i="1" s="1"/>
  <c r="K207" i="1" s="1"/>
  <c r="K208" i="1" s="1"/>
  <c r="K209" i="1" s="1"/>
  <c r="K210" i="1" s="1"/>
  <c r="K211" i="1" s="1"/>
  <c r="K212" i="1" s="1"/>
  <c r="K213" i="1" s="1"/>
  <c r="K214" i="1" s="1"/>
  <c r="K215" i="1" s="1"/>
  <c r="K216" i="1" s="1"/>
  <c r="K217" i="1" s="1"/>
  <c r="K218" i="1" s="1"/>
  <c r="K219" i="1" s="1"/>
  <c r="K220" i="1" s="1"/>
  <c r="K221" i="1" s="1"/>
  <c r="K222" i="1" s="1"/>
  <c r="K223" i="1" s="1"/>
  <c r="K224" i="1" s="1"/>
  <c r="K225" i="1" s="1"/>
  <c r="K226" i="1" s="1"/>
  <c r="K227" i="1" s="1"/>
  <c r="K228" i="1" s="1"/>
  <c r="K229" i="1" s="1"/>
  <c r="K230" i="1" s="1"/>
  <c r="K231" i="1" s="1"/>
  <c r="K232" i="1" s="1"/>
  <c r="K233" i="1" s="1"/>
  <c r="K234" i="1" s="1"/>
  <c r="K235" i="1" s="1"/>
  <c r="K236" i="1" s="1"/>
  <c r="K237" i="1" s="1"/>
  <c r="K238" i="1" s="1"/>
  <c r="K239" i="1" s="1"/>
  <c r="K240" i="1" s="1"/>
  <c r="K241" i="1" s="1"/>
  <c r="K242" i="1" s="1"/>
  <c r="K243" i="1" s="1"/>
  <c r="K244" i="1" s="1"/>
  <c r="K245" i="1" s="1"/>
  <c r="K246" i="1" s="1"/>
  <c r="K247" i="1" s="1"/>
  <c r="K248" i="1" s="1"/>
  <c r="K249" i="1" s="1"/>
  <c r="K250" i="1" s="1"/>
  <c r="K251" i="1" s="1"/>
  <c r="K252" i="1" s="1"/>
  <c r="K253" i="1" s="1"/>
  <c r="K254" i="1" s="1"/>
  <c r="K255" i="1" s="1"/>
  <c r="K256" i="1" s="1"/>
  <c r="K257" i="1" s="1"/>
  <c r="K258" i="1" s="1"/>
  <c r="K259" i="1" s="1"/>
  <c r="K260" i="1" s="1"/>
  <c r="K261" i="1" s="1"/>
  <c r="K262" i="1" s="1"/>
  <c r="K263" i="1" s="1"/>
  <c r="K264" i="1" s="1"/>
  <c r="K265" i="1" s="1"/>
  <c r="K266" i="1" s="1"/>
  <c r="K267" i="1" s="1"/>
  <c r="K268" i="1" s="1"/>
  <c r="K269" i="1" s="1"/>
  <c r="K270" i="1" s="1"/>
  <c r="K271" i="1" s="1"/>
  <c r="K272" i="1" s="1"/>
  <c r="K273" i="1" s="1"/>
  <c r="K274" i="1" s="1"/>
  <c r="K275" i="1" s="1"/>
  <c r="K276" i="1" s="1"/>
  <c r="K277" i="1" s="1"/>
  <c r="K278" i="1" s="1"/>
  <c r="K279" i="1" s="1"/>
  <c r="K280" i="1" s="1"/>
  <c r="K281" i="1" s="1"/>
  <c r="K282" i="1" s="1"/>
  <c r="K283" i="1" s="1"/>
  <c r="K284" i="1" s="1"/>
  <c r="K285" i="1" s="1"/>
  <c r="K286" i="1" s="1"/>
  <c r="K287" i="1" s="1"/>
  <c r="K288" i="1" s="1"/>
  <c r="K289" i="1" s="1"/>
  <c r="K290" i="1" s="1"/>
  <c r="K291" i="1" s="1"/>
  <c r="K292" i="1" s="1"/>
  <c r="K293" i="1" s="1"/>
  <c r="K294" i="1" s="1"/>
  <c r="K295" i="1" s="1"/>
  <c r="K296" i="1" s="1"/>
  <c r="K297" i="1" s="1"/>
  <c r="K298" i="1" s="1"/>
  <c r="K299" i="1" s="1"/>
  <c r="K300" i="1" s="1"/>
  <c r="K301" i="1" s="1"/>
  <c r="K302" i="1" s="1"/>
  <c r="K303" i="1" s="1"/>
  <c r="K304" i="1" s="1"/>
  <c r="K305" i="1" s="1"/>
  <c r="K306" i="1" s="1"/>
  <c r="K307" i="1" s="1"/>
  <c r="K308" i="1" s="1"/>
  <c r="K309" i="1" s="1"/>
  <c r="K310" i="1" s="1"/>
  <c r="K311" i="1" s="1"/>
  <c r="K312" i="1" s="1"/>
  <c r="K313" i="1" s="1"/>
  <c r="K314" i="1" s="1"/>
  <c r="K315" i="1" s="1"/>
  <c r="K316" i="1" s="1"/>
  <c r="K317" i="1" s="1"/>
  <c r="K318" i="1" s="1"/>
  <c r="K319" i="1" s="1"/>
  <c r="K320" i="1" s="1"/>
  <c r="K321" i="1" s="1"/>
  <c r="K322" i="1" s="1"/>
  <c r="K323" i="1" s="1"/>
  <c r="K324" i="1" s="1"/>
  <c r="K325" i="1" s="1"/>
  <c r="K326" i="1" s="1"/>
  <c r="K327" i="1" s="1"/>
  <c r="K328" i="1" s="1"/>
  <c r="K329" i="1" s="1"/>
  <c r="K330" i="1" s="1"/>
  <c r="K331" i="1" s="1"/>
  <c r="K332" i="1" s="1"/>
  <c r="K333" i="1" s="1"/>
  <c r="K334" i="1" s="1"/>
  <c r="K335" i="1" s="1"/>
  <c r="K336" i="1" s="1"/>
  <c r="K337" i="1" s="1"/>
  <c r="K338" i="1" s="1"/>
  <c r="K339" i="1" s="1"/>
  <c r="K340" i="1" s="1"/>
  <c r="K341" i="1" s="1"/>
  <c r="K342" i="1" s="1"/>
  <c r="K343" i="1" s="1"/>
  <c r="K344" i="1" s="1"/>
  <c r="K345" i="1" s="1"/>
  <c r="K346" i="1" s="1"/>
  <c r="K347" i="1" s="1"/>
  <c r="K348" i="1" s="1"/>
  <c r="K349" i="1" s="1"/>
  <c r="K350" i="1" s="1"/>
  <c r="K351" i="1" s="1"/>
  <c r="K352" i="1" s="1"/>
  <c r="K353" i="1" s="1"/>
  <c r="K354" i="1" s="1"/>
  <c r="K355" i="1" s="1"/>
  <c r="K356" i="1" s="1"/>
  <c r="K357" i="1" s="1"/>
  <c r="K358" i="1" s="1"/>
  <c r="K359" i="1" s="1"/>
  <c r="K360" i="1" s="1"/>
  <c r="K361" i="1" s="1"/>
  <c r="K362" i="1" s="1"/>
  <c r="K363" i="1" s="1"/>
  <c r="K364" i="1" s="1"/>
  <c r="K365" i="1" s="1"/>
  <c r="K366" i="1" s="1"/>
  <c r="K367" i="1" s="1"/>
  <c r="K368" i="1" s="1"/>
  <c r="K369" i="1" s="1"/>
  <c r="K370" i="1" s="1"/>
  <c r="K371" i="1" s="1"/>
  <c r="K372" i="1" s="1"/>
  <c r="K373" i="1" s="1"/>
  <c r="K374" i="1" s="1"/>
  <c r="K375" i="1" s="1"/>
  <c r="K376" i="1" s="1"/>
  <c r="K377" i="1" s="1"/>
  <c r="K378" i="1" s="1"/>
  <c r="K379" i="1" s="1"/>
  <c r="K380" i="1" s="1"/>
  <c r="K381" i="1" s="1"/>
  <c r="K382" i="1" s="1"/>
  <c r="K383" i="1" s="1"/>
  <c r="K384" i="1" s="1"/>
  <c r="K385" i="1" s="1"/>
  <c r="K386" i="1" s="1"/>
  <c r="K387" i="1" s="1"/>
  <c r="K388" i="1" s="1"/>
  <c r="K389" i="1" s="1"/>
  <c r="K390" i="1" s="1"/>
  <c r="K391" i="1" s="1"/>
  <c r="K392" i="1" s="1"/>
  <c r="K393" i="1" s="1"/>
  <c r="K394" i="1" s="1"/>
  <c r="K395" i="1" s="1"/>
  <c r="K396" i="1" s="1"/>
  <c r="K397" i="1" s="1"/>
  <c r="K398" i="1" s="1"/>
  <c r="K399" i="1" s="1"/>
  <c r="K400" i="1" s="1"/>
  <c r="K401" i="1" s="1"/>
  <c r="K402" i="1" s="1"/>
  <c r="K403" i="1" s="1"/>
  <c r="K404" i="1" s="1"/>
  <c r="K405" i="1" s="1"/>
  <c r="K406" i="1" s="1"/>
  <c r="K407" i="1" s="1"/>
  <c r="K408" i="1" s="1"/>
  <c r="K409" i="1" s="1"/>
  <c r="K410" i="1" s="1"/>
  <c r="K411" i="1" s="1"/>
  <c r="K412" i="1" s="1"/>
  <c r="K413" i="1" s="1"/>
  <c r="K414" i="1" s="1"/>
  <c r="K415" i="1" s="1"/>
  <c r="K416" i="1" s="1"/>
  <c r="K417" i="1" s="1"/>
  <c r="K418" i="1" s="1"/>
  <c r="K419" i="1" s="1"/>
  <c r="K420" i="1" s="1"/>
  <c r="K421" i="1" s="1"/>
  <c r="K422" i="1" s="1"/>
  <c r="K423" i="1" s="1"/>
  <c r="K424" i="1" s="1"/>
  <c r="K425" i="1" s="1"/>
  <c r="K426" i="1" s="1"/>
  <c r="K427" i="1" s="1"/>
  <c r="K428" i="1" s="1"/>
  <c r="K429" i="1" s="1"/>
  <c r="K430" i="1" s="1"/>
  <c r="K431" i="1" s="1"/>
  <c r="K432" i="1" s="1"/>
  <c r="K433" i="1" s="1"/>
  <c r="K434" i="1" s="1"/>
  <c r="K435" i="1" s="1"/>
  <c r="K436" i="1" s="1"/>
  <c r="K437" i="1" s="1"/>
  <c r="K438" i="1" s="1"/>
  <c r="K439" i="1" s="1"/>
  <c r="K440" i="1" s="1"/>
  <c r="K441" i="1" s="1"/>
  <c r="K442" i="1" s="1"/>
  <c r="K443" i="1" s="1"/>
  <c r="K444" i="1" s="1"/>
  <c r="K445" i="1" s="1"/>
  <c r="K446" i="1" s="1"/>
  <c r="K447" i="1" s="1"/>
  <c r="K448" i="1" s="1"/>
  <c r="K449" i="1" s="1"/>
  <c r="K450" i="1" s="1"/>
  <c r="K451" i="1" s="1"/>
  <c r="K452" i="1" s="1"/>
  <c r="K453" i="1" s="1"/>
  <c r="K454" i="1" s="1"/>
  <c r="K455" i="1" s="1"/>
  <c r="K456" i="1" s="1"/>
  <c r="K457" i="1" s="1"/>
  <c r="K458" i="1" s="1"/>
  <c r="K459" i="1" s="1"/>
  <c r="K460" i="1" s="1"/>
  <c r="K461" i="1" s="1"/>
  <c r="K462" i="1" s="1"/>
  <c r="K463" i="1" s="1"/>
  <c r="K464" i="1" s="1"/>
  <c r="K465" i="1" s="1"/>
  <c r="K466" i="1" s="1"/>
  <c r="K467" i="1" s="1"/>
  <c r="K468" i="1" s="1"/>
  <c r="K469" i="1" s="1"/>
  <c r="K470" i="1" s="1"/>
  <c r="K471" i="1" s="1"/>
  <c r="K472" i="1" s="1"/>
  <c r="K473" i="1" s="1"/>
  <c r="K474" i="1" s="1"/>
  <c r="K475" i="1" s="1"/>
  <c r="K476" i="1" s="1"/>
  <c r="K477" i="1" s="1"/>
  <c r="K478" i="1" s="1"/>
  <c r="K479" i="1" s="1"/>
  <c r="K480" i="1" s="1"/>
  <c r="K481" i="1" s="1"/>
  <c r="K482" i="1" s="1"/>
  <c r="K483" i="1" s="1"/>
  <c r="K484" i="1" s="1"/>
  <c r="K485" i="1" s="1"/>
  <c r="K486" i="1" s="1"/>
  <c r="K487" i="1" s="1"/>
  <c r="K488" i="1" s="1"/>
  <c r="K489" i="1" s="1"/>
  <c r="K490" i="1" s="1"/>
  <c r="K491" i="1" s="1"/>
  <c r="K492" i="1" s="1"/>
  <c r="K493" i="1" s="1"/>
  <c r="K494" i="1" s="1"/>
  <c r="K495" i="1" s="1"/>
  <c r="K496" i="1" s="1"/>
  <c r="K497" i="1" s="1"/>
  <c r="K498" i="1" s="1"/>
  <c r="K499" i="1" s="1"/>
  <c r="K500" i="1" s="1"/>
  <c r="K501" i="1" s="1"/>
  <c r="K502" i="1" s="1"/>
  <c r="K503" i="1" s="1"/>
  <c r="K504" i="1" s="1"/>
  <c r="K505" i="1" s="1"/>
  <c r="K506" i="1" s="1"/>
  <c r="K507" i="1" s="1"/>
  <c r="K508" i="1" s="1"/>
  <c r="K509" i="1" s="1"/>
  <c r="K510" i="1" s="1"/>
  <c r="K511" i="1" s="1"/>
  <c r="K512" i="1" s="1"/>
  <c r="K513" i="1" s="1"/>
  <c r="K514" i="1" s="1"/>
  <c r="K515" i="1" s="1"/>
  <c r="K516" i="1" s="1"/>
  <c r="K517" i="1" s="1"/>
  <c r="K518" i="1" s="1"/>
  <c r="K519" i="1" s="1"/>
  <c r="K520" i="1" s="1"/>
  <c r="K521" i="1" s="1"/>
  <c r="K522" i="1" s="1"/>
  <c r="K523" i="1" s="1"/>
  <c r="K524" i="1" s="1"/>
  <c r="K525" i="1" s="1"/>
  <c r="K526" i="1" s="1"/>
  <c r="K527" i="1" s="1"/>
  <c r="K528" i="1" s="1"/>
  <c r="K529" i="1" s="1"/>
  <c r="K530" i="1" s="1"/>
  <c r="K531" i="1" s="1"/>
  <c r="K532" i="1" s="1"/>
  <c r="K533" i="1" s="1"/>
  <c r="K534" i="1" s="1"/>
  <c r="K535" i="1" s="1"/>
  <c r="K536" i="1" s="1"/>
  <c r="K537" i="1" s="1"/>
  <c r="K538" i="1" s="1"/>
  <c r="K539" i="1" s="1"/>
  <c r="K540" i="1" s="1"/>
  <c r="K541" i="1" s="1"/>
  <c r="K542" i="1" s="1"/>
  <c r="K543" i="1" s="1"/>
  <c r="K544" i="1" s="1"/>
  <c r="K545" i="1" s="1"/>
  <c r="K546" i="1" s="1"/>
  <c r="K547" i="1" s="1"/>
  <c r="K548" i="1" s="1"/>
  <c r="K549" i="1" s="1"/>
  <c r="K550" i="1" s="1"/>
  <c r="K551" i="1" s="1"/>
  <c r="K552" i="1" s="1"/>
  <c r="K553" i="1" s="1"/>
  <c r="K554" i="1" s="1"/>
  <c r="K555" i="1" s="1"/>
  <c r="K556" i="1" s="1"/>
  <c r="K557" i="1" s="1"/>
  <c r="K558" i="1" s="1"/>
  <c r="K559" i="1" s="1"/>
  <c r="K560" i="1" s="1"/>
  <c r="K561" i="1" s="1"/>
  <c r="K562" i="1" s="1"/>
  <c r="K563" i="1" s="1"/>
  <c r="K564" i="1" s="1"/>
  <c r="K565" i="1" s="1"/>
  <c r="K566" i="1" s="1"/>
  <c r="K567" i="1" s="1"/>
  <c r="K568" i="1" s="1"/>
  <c r="K569" i="1" s="1"/>
  <c r="K570" i="1" s="1"/>
  <c r="K571" i="1" s="1"/>
  <c r="K572" i="1" s="1"/>
  <c r="K573" i="1" s="1"/>
  <c r="K574" i="1" s="1"/>
  <c r="K575" i="1" s="1"/>
  <c r="L3" i="1" l="1"/>
  <c r="M2" i="1"/>
  <c r="J192" i="1"/>
  <c r="J272" i="1"/>
  <c r="J274" i="1"/>
  <c r="J276" i="1"/>
  <c r="J278" i="1"/>
  <c r="J280" i="1"/>
  <c r="J282" i="1"/>
  <c r="J202" i="1"/>
  <c r="J206" i="1"/>
  <c r="J210" i="1"/>
  <c r="J218" i="1"/>
  <c r="J268" i="1"/>
  <c r="J339" i="1"/>
  <c r="J341" i="1"/>
  <c r="J343" i="1"/>
  <c r="J347" i="1"/>
  <c r="J349" i="1"/>
  <c r="J351" i="1"/>
  <c r="J353" i="1"/>
  <c r="J367" i="1"/>
  <c r="J369" i="1"/>
  <c r="J371" i="1"/>
  <c r="J383" i="1"/>
  <c r="J385" i="1"/>
  <c r="J387" i="1"/>
  <c r="J389" i="1"/>
  <c r="J391" i="1"/>
  <c r="J325" i="1"/>
  <c r="J327" i="1"/>
  <c r="J329" i="1"/>
  <c r="J331" i="1"/>
  <c r="J333" i="1"/>
  <c r="J337" i="1"/>
  <c r="J363" i="1"/>
  <c r="J365" i="1"/>
  <c r="J379" i="1"/>
  <c r="J381" i="1"/>
  <c r="J502" i="1"/>
  <c r="J518" i="1"/>
  <c r="J522" i="1"/>
  <c r="J528" i="1"/>
  <c r="J488" i="1"/>
  <c r="J490" i="1"/>
  <c r="J506" i="1"/>
  <c r="J514" i="1"/>
  <c r="J550" i="1"/>
  <c r="J566" i="1"/>
  <c r="J568" i="1"/>
  <c r="J570" i="1"/>
  <c r="J574" i="1"/>
  <c r="J530" i="1"/>
  <c r="J532" i="1"/>
  <c r="J534" i="1"/>
  <c r="J548" i="1"/>
  <c r="J564" i="1"/>
  <c r="J504" i="1"/>
  <c r="J508" i="1"/>
  <c r="J512" i="1"/>
  <c r="J516" i="1"/>
  <c r="J524" i="1"/>
  <c r="J544" i="1"/>
  <c r="J546" i="1"/>
  <c r="J558" i="1"/>
  <c r="J560" i="1"/>
  <c r="M3" i="1" l="1"/>
  <c r="L4" i="1"/>
  <c r="L5" i="1" l="1"/>
  <c r="M4" i="1"/>
  <c r="M5" i="1" l="1"/>
  <c r="L6" i="1"/>
  <c r="M6" i="1" l="1"/>
  <c r="L7" i="1"/>
  <c r="L8" i="1" l="1"/>
  <c r="M7" i="1"/>
  <c r="M8" i="1" l="1"/>
  <c r="L9" i="1"/>
  <c r="M9" i="1" l="1"/>
  <c r="L10" i="1"/>
  <c r="M10" i="1" l="1"/>
  <c r="L11" i="1"/>
  <c r="L12" i="1" l="1"/>
  <c r="M11" i="1"/>
  <c r="M12" i="1" l="1"/>
  <c r="L13" i="1"/>
  <c r="M13" i="1" l="1"/>
  <c r="L14" i="1"/>
  <c r="M14" i="1" l="1"/>
  <c r="L15" i="1"/>
  <c r="L16" i="1" l="1"/>
  <c r="M15" i="1"/>
  <c r="M16" i="1" l="1"/>
  <c r="L17" i="1"/>
  <c r="L18" i="1" l="1"/>
  <c r="M17" i="1"/>
  <c r="M18" i="1" l="1"/>
  <c r="L19" i="1"/>
  <c r="L20" i="1" l="1"/>
  <c r="M19" i="1"/>
  <c r="M20" i="1" l="1"/>
  <c r="L21" i="1"/>
  <c r="L22" i="1" l="1"/>
  <c r="M21" i="1"/>
  <c r="M22" i="1" l="1"/>
  <c r="L23" i="1"/>
  <c r="M23" i="1" l="1"/>
  <c r="L24" i="1"/>
  <c r="M24" i="1" l="1"/>
  <c r="L25" i="1"/>
  <c r="L26" i="1" l="1"/>
  <c r="M25" i="1"/>
  <c r="M26" i="1" l="1"/>
  <c r="L27" i="1"/>
  <c r="L28" i="1" l="1"/>
  <c r="M27" i="1"/>
  <c r="M28" i="1" l="1"/>
  <c r="L29" i="1"/>
  <c r="L30" i="1" l="1"/>
  <c r="M29" i="1"/>
  <c r="M30" i="1" l="1"/>
  <c r="L31" i="1"/>
  <c r="L32" i="1" l="1"/>
  <c r="M31" i="1"/>
  <c r="M32" i="1" l="1"/>
  <c r="L33" i="1"/>
  <c r="L34" i="1" l="1"/>
  <c r="M33" i="1"/>
  <c r="M34" i="1" l="1"/>
  <c r="L35" i="1"/>
  <c r="M35" i="1" l="1"/>
  <c r="L36" i="1"/>
  <c r="M36" i="1" l="1"/>
  <c r="L37" i="1"/>
  <c r="L38" i="1" l="1"/>
  <c r="M37" i="1"/>
  <c r="M38" i="1" l="1"/>
  <c r="L39" i="1"/>
  <c r="L40" i="1" l="1"/>
  <c r="M39" i="1"/>
  <c r="M40" i="1" l="1"/>
  <c r="L41" i="1"/>
  <c r="L42" i="1" l="1"/>
  <c r="M41" i="1"/>
  <c r="M42" i="1" l="1"/>
  <c r="L43" i="1"/>
  <c r="L44" i="1" l="1"/>
  <c r="M43" i="1"/>
  <c r="M44" i="1" l="1"/>
  <c r="L45" i="1"/>
  <c r="L46" i="1" l="1"/>
  <c r="M45" i="1"/>
  <c r="M46" i="1" l="1"/>
  <c r="L47" i="1"/>
  <c r="L48" i="1" l="1"/>
  <c r="M47" i="1"/>
  <c r="M48" i="1" l="1"/>
  <c r="L49" i="1"/>
  <c r="L50" i="1" l="1"/>
  <c r="M49" i="1"/>
  <c r="M50" i="1" l="1"/>
  <c r="L51" i="1"/>
  <c r="L52" i="1" l="1"/>
  <c r="M51" i="1"/>
  <c r="M52" i="1" l="1"/>
  <c r="L53" i="1"/>
  <c r="M53" i="1" l="1"/>
  <c r="L54" i="1"/>
  <c r="M54" i="1" l="1"/>
  <c r="L55" i="1"/>
  <c r="L56" i="1" l="1"/>
  <c r="M55" i="1"/>
  <c r="L57" i="1" l="1"/>
  <c r="M56" i="1"/>
  <c r="L58" i="1" l="1"/>
  <c r="M57" i="1"/>
  <c r="L59" i="1" l="1"/>
  <c r="M58" i="1"/>
  <c r="L60" i="1" l="1"/>
  <c r="M59" i="1"/>
  <c r="L61" i="1" l="1"/>
  <c r="M60" i="1"/>
  <c r="L62" i="1" l="1"/>
  <c r="M61" i="1"/>
  <c r="L63" i="1" l="1"/>
  <c r="M62" i="1"/>
  <c r="L64" i="1" l="1"/>
  <c r="M63" i="1"/>
  <c r="L65" i="1" l="1"/>
  <c r="M64" i="1"/>
  <c r="M65" i="1" l="1"/>
  <c r="L66" i="1"/>
  <c r="L67" i="1" l="1"/>
  <c r="M66" i="1"/>
  <c r="L68" i="1" l="1"/>
  <c r="M67" i="1"/>
  <c r="L69" i="1" l="1"/>
  <c r="M68" i="1"/>
  <c r="L70" i="1" l="1"/>
  <c r="M69" i="1"/>
  <c r="L71" i="1" l="1"/>
  <c r="M70" i="1"/>
  <c r="L72" i="1" l="1"/>
  <c r="M71" i="1"/>
  <c r="L73" i="1" l="1"/>
  <c r="M72" i="1"/>
  <c r="L74" i="1" l="1"/>
  <c r="M73" i="1"/>
  <c r="L75" i="1" l="1"/>
  <c r="M74" i="1"/>
  <c r="L76" i="1" l="1"/>
  <c r="M75" i="1"/>
  <c r="L77" i="1" l="1"/>
  <c r="M76" i="1"/>
  <c r="L78" i="1" l="1"/>
  <c r="M77" i="1"/>
  <c r="L79" i="1" l="1"/>
  <c r="M78" i="1"/>
  <c r="L80" i="1" l="1"/>
  <c r="M79" i="1"/>
  <c r="L81" i="1" l="1"/>
  <c r="M80" i="1"/>
  <c r="L82" i="1" l="1"/>
  <c r="M81" i="1"/>
  <c r="L83" i="1" l="1"/>
  <c r="M82" i="1"/>
  <c r="L84" i="1" l="1"/>
  <c r="M83" i="1"/>
  <c r="L85" i="1" l="1"/>
  <c r="M84" i="1"/>
  <c r="L86" i="1" l="1"/>
  <c r="M85" i="1"/>
  <c r="L87" i="1" l="1"/>
  <c r="M86" i="1"/>
  <c r="L88" i="1" l="1"/>
  <c r="M87" i="1"/>
  <c r="L89" i="1" l="1"/>
  <c r="M88" i="1"/>
  <c r="L90" i="1" l="1"/>
  <c r="M89" i="1"/>
  <c r="L91" i="1" l="1"/>
  <c r="M90" i="1"/>
  <c r="L92" i="1" l="1"/>
  <c r="M91" i="1"/>
  <c r="L93" i="1" l="1"/>
  <c r="M92" i="1"/>
  <c r="M93" i="1" l="1"/>
  <c r="L94" i="1"/>
  <c r="L95" i="1" l="1"/>
  <c r="M94" i="1"/>
  <c r="L96" i="1" l="1"/>
  <c r="M95" i="1"/>
  <c r="L97" i="1" l="1"/>
  <c r="M96" i="1"/>
  <c r="L98" i="1" l="1"/>
  <c r="M97" i="1"/>
  <c r="L99" i="1" l="1"/>
  <c r="M98" i="1"/>
  <c r="M99" i="1" l="1"/>
  <c r="L100" i="1"/>
  <c r="L101" i="1" l="1"/>
  <c r="M100" i="1"/>
  <c r="L102" i="1" l="1"/>
  <c r="M101" i="1"/>
  <c r="L103" i="1" l="1"/>
  <c r="M102" i="1"/>
  <c r="L104" i="1" l="1"/>
  <c r="M103" i="1"/>
  <c r="L105" i="1" l="1"/>
  <c r="M104" i="1"/>
  <c r="L106" i="1" l="1"/>
  <c r="M105" i="1"/>
  <c r="L107" i="1" l="1"/>
  <c r="M106" i="1"/>
  <c r="L108" i="1" l="1"/>
  <c r="M107" i="1"/>
  <c r="L109" i="1" l="1"/>
  <c r="M108" i="1"/>
  <c r="M109" i="1" l="1"/>
  <c r="L110" i="1"/>
  <c r="L111" i="1" l="1"/>
  <c r="M110" i="1"/>
  <c r="L112" i="1" l="1"/>
  <c r="M111" i="1"/>
  <c r="L113" i="1" l="1"/>
  <c r="M112" i="1"/>
  <c r="M113" i="1" l="1"/>
  <c r="L114" i="1"/>
  <c r="L115" i="1" l="1"/>
  <c r="M114" i="1"/>
  <c r="L116" i="1" l="1"/>
  <c r="M115" i="1"/>
  <c r="L117" i="1" l="1"/>
  <c r="M116" i="1"/>
  <c r="L118" i="1" l="1"/>
  <c r="M117" i="1"/>
  <c r="L119" i="1" l="1"/>
  <c r="M118" i="1"/>
  <c r="L120" i="1" l="1"/>
  <c r="M119" i="1"/>
  <c r="L121" i="1" l="1"/>
  <c r="M120" i="1"/>
  <c r="M121" i="1" l="1"/>
  <c r="L122" i="1"/>
  <c r="L123" i="1" l="1"/>
  <c r="M122" i="1"/>
  <c r="L124" i="1" l="1"/>
  <c r="M123" i="1"/>
  <c r="L125" i="1" l="1"/>
  <c r="M124" i="1"/>
  <c r="L126" i="1" l="1"/>
  <c r="M125" i="1"/>
  <c r="L127" i="1" l="1"/>
  <c r="M126" i="1"/>
  <c r="L128" i="1" l="1"/>
  <c r="M127" i="1"/>
  <c r="L129" i="1" l="1"/>
  <c r="M128" i="1"/>
  <c r="L130" i="1" l="1"/>
  <c r="M129" i="1"/>
  <c r="L131" i="1" l="1"/>
  <c r="M130" i="1"/>
  <c r="L132" i="1" l="1"/>
  <c r="M131" i="1"/>
  <c r="L133" i="1" l="1"/>
  <c r="M132" i="1"/>
  <c r="L134" i="1" l="1"/>
  <c r="M133" i="1"/>
  <c r="L135" i="1" l="1"/>
  <c r="M134" i="1"/>
  <c r="L136" i="1" l="1"/>
  <c r="M135" i="1"/>
  <c r="L137" i="1" l="1"/>
  <c r="M136" i="1"/>
  <c r="L138" i="1" l="1"/>
  <c r="M137" i="1"/>
  <c r="L139" i="1" l="1"/>
  <c r="M138" i="1"/>
  <c r="L140" i="1" l="1"/>
  <c r="M139" i="1"/>
  <c r="L141" i="1" l="1"/>
  <c r="M140" i="1"/>
  <c r="L142" i="1" l="1"/>
  <c r="M141" i="1"/>
  <c r="L143" i="1" l="1"/>
  <c r="M142" i="1"/>
  <c r="L144" i="1" l="1"/>
  <c r="M143" i="1"/>
  <c r="L145" i="1" l="1"/>
  <c r="M144" i="1"/>
  <c r="L146" i="1" l="1"/>
  <c r="M145" i="1"/>
  <c r="L147" i="1" l="1"/>
  <c r="M146" i="1"/>
  <c r="L148" i="1" l="1"/>
  <c r="M147" i="1"/>
  <c r="L149" i="1" l="1"/>
  <c r="M148" i="1"/>
  <c r="L150" i="1" l="1"/>
  <c r="M149" i="1"/>
  <c r="L151" i="1" l="1"/>
  <c r="M150" i="1"/>
  <c r="L152" i="1" l="1"/>
  <c r="M151" i="1"/>
  <c r="L153" i="1" l="1"/>
  <c r="M152" i="1"/>
  <c r="L154" i="1" l="1"/>
  <c r="M153" i="1"/>
  <c r="L155" i="1" l="1"/>
  <c r="M154" i="1"/>
  <c r="L156" i="1" l="1"/>
  <c r="M155" i="1"/>
  <c r="L157" i="1" l="1"/>
  <c r="M156" i="1"/>
  <c r="M157" i="1" l="1"/>
  <c r="L158" i="1"/>
  <c r="L159" i="1" l="1"/>
  <c r="M158" i="1"/>
  <c r="L160" i="1" l="1"/>
  <c r="M159" i="1"/>
  <c r="L161" i="1" l="1"/>
  <c r="M160" i="1"/>
  <c r="M161" i="1" l="1"/>
  <c r="L162" i="1"/>
  <c r="L163" i="1" l="1"/>
  <c r="M162" i="1"/>
  <c r="L164" i="1" l="1"/>
  <c r="M163" i="1"/>
  <c r="L165" i="1" l="1"/>
  <c r="M164" i="1"/>
  <c r="L166" i="1" l="1"/>
  <c r="M165" i="1"/>
  <c r="L167" i="1" l="1"/>
  <c r="M166" i="1"/>
  <c r="L168" i="1" l="1"/>
  <c r="M167" i="1"/>
  <c r="L169" i="1" l="1"/>
  <c r="M168" i="1"/>
  <c r="L170" i="1" l="1"/>
  <c r="M169" i="1"/>
  <c r="L171" i="1" l="1"/>
  <c r="M170" i="1"/>
  <c r="L172" i="1" l="1"/>
  <c r="M171" i="1"/>
  <c r="L173" i="1" l="1"/>
  <c r="M172" i="1"/>
  <c r="M173" i="1" l="1"/>
  <c r="L174" i="1"/>
  <c r="L175" i="1" l="1"/>
  <c r="M174" i="1"/>
  <c r="L176" i="1" l="1"/>
  <c r="M175" i="1"/>
  <c r="L177" i="1" l="1"/>
  <c r="M176" i="1"/>
  <c r="M177" i="1" l="1"/>
  <c r="L178" i="1"/>
  <c r="L179" i="1" l="1"/>
  <c r="M178" i="1"/>
  <c r="L180" i="1" l="1"/>
  <c r="M179" i="1"/>
  <c r="L181" i="1" l="1"/>
  <c r="M180" i="1"/>
  <c r="L182" i="1" l="1"/>
  <c r="M181" i="1"/>
  <c r="L183" i="1" l="1"/>
  <c r="M182" i="1"/>
  <c r="L184" i="1" l="1"/>
  <c r="M183" i="1"/>
  <c r="L185" i="1" l="1"/>
  <c r="M184" i="1"/>
  <c r="L186" i="1" l="1"/>
  <c r="M185" i="1"/>
  <c r="M186" i="1" l="1"/>
  <c r="L187" i="1"/>
  <c r="L188" i="1" l="1"/>
  <c r="M187" i="1"/>
  <c r="L189" i="1" l="1"/>
  <c r="M188" i="1"/>
  <c r="M189" i="1" l="1"/>
  <c r="L190" i="1"/>
  <c r="L191" i="1" l="1"/>
  <c r="M190" i="1"/>
  <c r="M191" i="1" l="1"/>
  <c r="L192" i="1"/>
  <c r="L193" i="1" l="1"/>
  <c r="M192" i="1"/>
  <c r="M193" i="1" l="1"/>
  <c r="L194" i="1"/>
  <c r="L195" i="1" l="1"/>
  <c r="M194" i="1"/>
  <c r="M195" i="1" l="1"/>
  <c r="L196" i="1"/>
  <c r="L197" i="1" l="1"/>
  <c r="M196" i="1"/>
  <c r="M197" i="1" l="1"/>
  <c r="L198" i="1"/>
  <c r="L199" i="1" l="1"/>
  <c r="M198" i="1"/>
  <c r="L200" i="1" l="1"/>
  <c r="M199" i="1"/>
  <c r="L201" i="1" l="1"/>
  <c r="M200" i="1"/>
  <c r="M201" i="1" l="1"/>
  <c r="L202" i="1"/>
  <c r="L203" i="1" l="1"/>
  <c r="M202" i="1"/>
  <c r="L204" i="1" l="1"/>
  <c r="M203" i="1"/>
  <c r="L205" i="1" l="1"/>
  <c r="M204" i="1"/>
  <c r="M205" i="1" l="1"/>
  <c r="L206" i="1"/>
  <c r="L207" i="1" l="1"/>
  <c r="M206" i="1"/>
  <c r="L208" i="1" l="1"/>
  <c r="M207" i="1"/>
  <c r="L209" i="1" l="1"/>
  <c r="M208" i="1"/>
  <c r="L210" i="1" l="1"/>
  <c r="M209" i="1"/>
  <c r="L211" i="1" l="1"/>
  <c r="M210" i="1"/>
  <c r="L212" i="1" l="1"/>
  <c r="M211" i="1"/>
  <c r="L213" i="1" l="1"/>
  <c r="M212" i="1"/>
  <c r="M213" i="1" l="1"/>
  <c r="L214" i="1"/>
  <c r="L215" i="1" l="1"/>
  <c r="M214" i="1"/>
  <c r="L216" i="1" l="1"/>
  <c r="M215" i="1"/>
  <c r="L217" i="1" l="1"/>
  <c r="M216" i="1"/>
  <c r="M217" i="1" l="1"/>
  <c r="L218" i="1"/>
  <c r="L219" i="1" l="1"/>
  <c r="M218" i="1"/>
  <c r="L220" i="1" l="1"/>
  <c r="M219" i="1"/>
  <c r="L221" i="1" l="1"/>
  <c r="M220" i="1"/>
  <c r="L222" i="1" l="1"/>
  <c r="M221" i="1"/>
  <c r="L223" i="1" l="1"/>
  <c r="M222" i="1"/>
  <c r="L224" i="1" l="1"/>
  <c r="M223" i="1"/>
  <c r="L225" i="1" l="1"/>
  <c r="M224" i="1"/>
  <c r="L226" i="1" l="1"/>
  <c r="M225" i="1"/>
  <c r="L227" i="1" l="1"/>
  <c r="M226" i="1"/>
  <c r="L228" i="1" l="1"/>
  <c r="M227" i="1"/>
  <c r="L229" i="1" l="1"/>
  <c r="M228" i="1"/>
  <c r="L230" i="1" l="1"/>
  <c r="M229" i="1"/>
  <c r="L231" i="1" l="1"/>
  <c r="M230" i="1"/>
  <c r="L232" i="1" l="1"/>
  <c r="M231" i="1"/>
  <c r="L233" i="1" l="1"/>
  <c r="M232" i="1"/>
  <c r="M233" i="1" l="1"/>
  <c r="L234" i="1"/>
  <c r="L235" i="1" l="1"/>
  <c r="M234" i="1"/>
  <c r="L236" i="1" l="1"/>
  <c r="M235" i="1"/>
  <c r="L237" i="1" l="1"/>
  <c r="M236" i="1"/>
  <c r="L238" i="1" l="1"/>
  <c r="M237" i="1"/>
  <c r="L239" i="1" l="1"/>
  <c r="M238" i="1"/>
  <c r="L240" i="1" l="1"/>
  <c r="M239" i="1"/>
  <c r="L241" i="1" l="1"/>
  <c r="M240" i="1"/>
  <c r="L242" i="1" l="1"/>
  <c r="M241" i="1"/>
  <c r="L243" i="1" l="1"/>
  <c r="M242" i="1"/>
  <c r="L244" i="1" l="1"/>
  <c r="M243" i="1"/>
  <c r="L245" i="1" l="1"/>
  <c r="M244" i="1"/>
  <c r="L246" i="1" l="1"/>
  <c r="M245" i="1"/>
  <c r="L247" i="1" l="1"/>
  <c r="M246" i="1"/>
  <c r="L248" i="1" l="1"/>
  <c r="M247" i="1"/>
  <c r="L249" i="1" l="1"/>
  <c r="M248" i="1"/>
  <c r="L250" i="1" l="1"/>
  <c r="M249" i="1"/>
  <c r="L251" i="1" l="1"/>
  <c r="M250" i="1"/>
  <c r="L252" i="1" l="1"/>
  <c r="M251" i="1"/>
  <c r="L253" i="1" l="1"/>
  <c r="M252" i="1"/>
  <c r="L254" i="1" l="1"/>
  <c r="M253" i="1"/>
  <c r="L255" i="1" l="1"/>
  <c r="M254" i="1"/>
  <c r="L256" i="1" l="1"/>
  <c r="M255" i="1"/>
  <c r="L257" i="1" l="1"/>
  <c r="M256" i="1"/>
  <c r="L258" i="1" l="1"/>
  <c r="M257" i="1"/>
  <c r="L259" i="1" l="1"/>
  <c r="M258" i="1"/>
  <c r="L260" i="1" l="1"/>
  <c r="M259" i="1"/>
  <c r="L261" i="1" l="1"/>
  <c r="M260" i="1"/>
  <c r="L262" i="1" l="1"/>
  <c r="M261" i="1"/>
  <c r="L263" i="1" l="1"/>
  <c r="M262" i="1"/>
  <c r="L264" i="1" l="1"/>
  <c r="M263" i="1"/>
  <c r="L265" i="1" l="1"/>
  <c r="M264" i="1"/>
  <c r="M265" i="1" l="1"/>
  <c r="L266" i="1"/>
  <c r="L267" i="1" l="1"/>
  <c r="M266" i="1"/>
  <c r="L268" i="1" l="1"/>
  <c r="M267" i="1"/>
  <c r="L269" i="1" l="1"/>
  <c r="M268" i="1"/>
  <c r="L270" i="1" l="1"/>
  <c r="M269" i="1"/>
  <c r="L271" i="1" l="1"/>
  <c r="M270" i="1"/>
  <c r="L272" i="1" l="1"/>
  <c r="M271" i="1"/>
  <c r="L273" i="1" l="1"/>
  <c r="M272" i="1"/>
  <c r="L274" i="1" l="1"/>
  <c r="M273" i="1"/>
  <c r="L275" i="1" l="1"/>
  <c r="M274" i="1"/>
  <c r="L276" i="1" l="1"/>
  <c r="M275" i="1"/>
  <c r="L277" i="1" l="1"/>
  <c r="M276" i="1"/>
  <c r="L278" i="1" l="1"/>
  <c r="M277" i="1"/>
  <c r="L279" i="1" l="1"/>
  <c r="M278" i="1"/>
  <c r="L280" i="1" l="1"/>
  <c r="M279" i="1"/>
  <c r="L281" i="1" l="1"/>
  <c r="M280" i="1"/>
  <c r="L282" i="1" l="1"/>
  <c r="M281" i="1"/>
  <c r="L283" i="1" l="1"/>
  <c r="M282" i="1"/>
  <c r="M283" i="1" l="1"/>
  <c r="L284" i="1"/>
  <c r="L285" i="1" l="1"/>
  <c r="M284" i="1"/>
  <c r="L286" i="1" l="1"/>
  <c r="M285" i="1"/>
  <c r="L287" i="1" l="1"/>
  <c r="M286" i="1"/>
  <c r="L288" i="1" l="1"/>
  <c r="M287" i="1"/>
  <c r="L289" i="1" l="1"/>
  <c r="M288" i="1"/>
  <c r="L290" i="1" l="1"/>
  <c r="M289" i="1"/>
  <c r="L291" i="1" l="1"/>
  <c r="M290" i="1"/>
  <c r="L292" i="1" l="1"/>
  <c r="M291" i="1"/>
  <c r="L293" i="1" l="1"/>
  <c r="M292" i="1"/>
  <c r="M293" i="1" l="1"/>
  <c r="L294" i="1"/>
  <c r="L295" i="1" l="1"/>
  <c r="M294" i="1"/>
  <c r="M295" i="1" l="1"/>
  <c r="L296" i="1"/>
  <c r="L297" i="1" l="1"/>
  <c r="M296" i="1"/>
  <c r="L298" i="1" l="1"/>
  <c r="M297" i="1"/>
  <c r="M298" i="1" l="1"/>
  <c r="L299" i="1"/>
  <c r="L300" i="1" l="1"/>
  <c r="M299" i="1"/>
  <c r="M300" i="1" l="1"/>
  <c r="L301" i="1"/>
  <c r="L302" i="1" l="1"/>
  <c r="M301" i="1"/>
  <c r="M302" i="1" l="1"/>
  <c r="L303" i="1"/>
  <c r="L304" i="1" l="1"/>
  <c r="M303" i="1"/>
  <c r="M304" i="1" l="1"/>
  <c r="L305" i="1"/>
  <c r="L306" i="1" l="1"/>
  <c r="M305" i="1"/>
  <c r="M306" i="1" l="1"/>
  <c r="L307" i="1"/>
  <c r="M307" i="1" l="1"/>
  <c r="L308" i="1"/>
  <c r="M308" i="1" l="1"/>
  <c r="L309" i="1"/>
  <c r="L310" i="1" l="1"/>
  <c r="M309" i="1"/>
  <c r="M310" i="1" l="1"/>
  <c r="L311" i="1"/>
  <c r="M311" i="1" l="1"/>
  <c r="L312" i="1"/>
  <c r="M312" i="1" l="1"/>
  <c r="L313" i="1"/>
  <c r="L314" i="1" l="1"/>
  <c r="M313" i="1"/>
  <c r="M314" i="1" l="1"/>
  <c r="L315" i="1"/>
  <c r="L316" i="1" l="1"/>
  <c r="M315" i="1"/>
  <c r="M316" i="1" l="1"/>
  <c r="L317" i="1"/>
  <c r="L318" i="1" l="1"/>
  <c r="M317" i="1"/>
  <c r="M318" i="1" l="1"/>
  <c r="L319" i="1"/>
  <c r="L320" i="1" l="1"/>
  <c r="M319" i="1"/>
  <c r="M320" i="1" l="1"/>
  <c r="L321" i="1"/>
  <c r="L322" i="1" l="1"/>
  <c r="M321" i="1"/>
  <c r="M322" i="1" l="1"/>
  <c r="L323" i="1"/>
  <c r="L324" i="1" l="1"/>
  <c r="M323" i="1"/>
  <c r="M324" i="1" l="1"/>
  <c r="L325" i="1"/>
  <c r="L326" i="1" l="1"/>
  <c r="M325" i="1"/>
  <c r="M326" i="1" l="1"/>
  <c r="L327" i="1"/>
  <c r="L328" i="1" l="1"/>
  <c r="M327" i="1"/>
  <c r="M328" i="1" l="1"/>
  <c r="L329" i="1"/>
  <c r="L330" i="1" l="1"/>
  <c r="M329" i="1"/>
  <c r="M330" i="1" l="1"/>
  <c r="L331" i="1"/>
  <c r="L332" i="1" l="1"/>
  <c r="M331" i="1"/>
  <c r="M332" i="1" l="1"/>
  <c r="L333" i="1"/>
  <c r="L334" i="1" l="1"/>
  <c r="M333" i="1"/>
  <c r="M334" i="1" l="1"/>
  <c r="L335" i="1"/>
  <c r="L336" i="1" l="1"/>
  <c r="M335" i="1"/>
  <c r="M336" i="1" l="1"/>
  <c r="L337" i="1"/>
  <c r="L338" i="1" l="1"/>
  <c r="M337" i="1"/>
  <c r="M338" i="1" l="1"/>
  <c r="L339" i="1"/>
  <c r="L340" i="1" l="1"/>
  <c r="M339" i="1"/>
  <c r="M340" i="1" l="1"/>
  <c r="L341" i="1"/>
  <c r="L342" i="1" l="1"/>
  <c r="M341" i="1"/>
  <c r="M342" i="1" l="1"/>
  <c r="L343" i="1"/>
  <c r="L344" i="1" l="1"/>
  <c r="M343" i="1"/>
  <c r="M344" i="1" l="1"/>
  <c r="L345" i="1"/>
  <c r="L346" i="1" l="1"/>
  <c r="M345" i="1"/>
  <c r="M346" i="1" l="1"/>
  <c r="L347" i="1"/>
  <c r="L348" i="1" l="1"/>
  <c r="M347" i="1"/>
  <c r="M348" i="1" l="1"/>
  <c r="L349" i="1"/>
  <c r="L350" i="1" l="1"/>
  <c r="M349" i="1"/>
  <c r="M350" i="1" l="1"/>
  <c r="L351" i="1"/>
  <c r="L352" i="1" l="1"/>
  <c r="M351" i="1"/>
  <c r="M352" i="1" l="1"/>
  <c r="L353" i="1"/>
  <c r="L354" i="1" l="1"/>
  <c r="M353" i="1"/>
  <c r="M354" i="1" l="1"/>
  <c r="L355" i="1"/>
  <c r="M355" i="1" l="1"/>
  <c r="L356" i="1"/>
  <c r="L357" i="1" l="1"/>
  <c r="M356" i="1"/>
  <c r="L358" i="1" l="1"/>
  <c r="M357" i="1"/>
  <c r="M358" i="1" l="1"/>
  <c r="L359" i="1"/>
  <c r="L360" i="1" l="1"/>
  <c r="M359" i="1"/>
  <c r="M360" i="1" l="1"/>
  <c r="L361" i="1"/>
  <c r="L362" i="1" l="1"/>
  <c r="M361" i="1"/>
  <c r="M362" i="1" l="1"/>
  <c r="L363" i="1"/>
  <c r="L364" i="1" l="1"/>
  <c r="M363" i="1"/>
  <c r="M364" i="1" l="1"/>
  <c r="L365" i="1"/>
  <c r="L366" i="1" l="1"/>
  <c r="M365" i="1"/>
  <c r="M366" i="1" l="1"/>
  <c r="L367" i="1"/>
  <c r="L368" i="1" l="1"/>
  <c r="M367" i="1"/>
  <c r="M368" i="1" l="1"/>
  <c r="L369" i="1"/>
  <c r="L370" i="1" l="1"/>
  <c r="M369" i="1"/>
  <c r="M370" i="1" l="1"/>
  <c r="L371" i="1"/>
  <c r="L372" i="1" l="1"/>
  <c r="M371" i="1"/>
  <c r="M372" i="1" l="1"/>
  <c r="L373" i="1"/>
  <c r="L374" i="1" l="1"/>
  <c r="M373" i="1"/>
  <c r="M374" i="1" l="1"/>
  <c r="L375" i="1"/>
  <c r="L376" i="1" l="1"/>
  <c r="M375" i="1"/>
  <c r="M376" i="1" l="1"/>
  <c r="L377" i="1"/>
  <c r="L378" i="1" l="1"/>
  <c r="M377" i="1"/>
  <c r="M378" i="1" l="1"/>
  <c r="L379" i="1"/>
  <c r="L380" i="1" l="1"/>
  <c r="M379" i="1"/>
  <c r="M380" i="1" l="1"/>
  <c r="L381" i="1"/>
  <c r="L382" i="1" l="1"/>
  <c r="M381" i="1"/>
  <c r="M382" i="1" l="1"/>
  <c r="L383" i="1"/>
  <c r="L384" i="1" l="1"/>
  <c r="M383" i="1"/>
  <c r="M384" i="1" l="1"/>
  <c r="L385" i="1"/>
  <c r="L386" i="1" l="1"/>
  <c r="M385" i="1"/>
  <c r="M386" i="1" l="1"/>
  <c r="L387" i="1"/>
  <c r="L388" i="1" l="1"/>
  <c r="M387" i="1"/>
  <c r="M388" i="1" l="1"/>
  <c r="L389" i="1"/>
  <c r="L390" i="1" l="1"/>
  <c r="M389" i="1"/>
  <c r="M390" i="1" l="1"/>
  <c r="L391" i="1"/>
  <c r="L392" i="1" l="1"/>
  <c r="M391" i="1"/>
  <c r="M392" i="1" l="1"/>
  <c r="L393" i="1"/>
  <c r="L394" i="1" l="1"/>
  <c r="M393" i="1"/>
  <c r="M394" i="1" l="1"/>
  <c r="L395" i="1"/>
  <c r="L396" i="1" l="1"/>
  <c r="M395" i="1"/>
  <c r="M396" i="1" l="1"/>
  <c r="L397" i="1"/>
  <c r="L398" i="1" l="1"/>
  <c r="M397" i="1"/>
  <c r="M398" i="1" l="1"/>
  <c r="L399" i="1"/>
  <c r="L400" i="1" l="1"/>
  <c r="M399" i="1"/>
  <c r="M400" i="1" l="1"/>
  <c r="L401" i="1"/>
  <c r="L402" i="1" l="1"/>
  <c r="M401" i="1"/>
  <c r="M402" i="1" l="1"/>
  <c r="L403" i="1"/>
  <c r="L404" i="1" l="1"/>
  <c r="M403" i="1"/>
  <c r="M404" i="1" l="1"/>
  <c r="L405" i="1"/>
  <c r="L406" i="1" l="1"/>
  <c r="M405" i="1"/>
  <c r="M406" i="1" l="1"/>
  <c r="L407" i="1"/>
  <c r="L408" i="1" l="1"/>
  <c r="M407" i="1"/>
  <c r="M408" i="1" l="1"/>
  <c r="L409" i="1"/>
  <c r="L410" i="1" l="1"/>
  <c r="M409" i="1"/>
  <c r="M410" i="1" l="1"/>
  <c r="L411" i="1"/>
  <c r="L412" i="1" l="1"/>
  <c r="M411" i="1"/>
  <c r="M412" i="1" l="1"/>
  <c r="L413" i="1"/>
  <c r="L414" i="1" l="1"/>
  <c r="M413" i="1"/>
  <c r="M414" i="1" l="1"/>
  <c r="L415" i="1"/>
  <c r="L416" i="1" l="1"/>
  <c r="M415" i="1"/>
  <c r="M416" i="1" l="1"/>
  <c r="L417" i="1"/>
  <c r="L418" i="1" l="1"/>
  <c r="M417" i="1"/>
  <c r="M418" i="1" l="1"/>
  <c r="L419" i="1"/>
  <c r="L420" i="1" l="1"/>
  <c r="M419" i="1"/>
  <c r="M420" i="1" l="1"/>
  <c r="L421" i="1"/>
  <c r="L422" i="1" l="1"/>
  <c r="M421" i="1"/>
  <c r="M422" i="1" l="1"/>
  <c r="L423" i="1"/>
  <c r="M423" i="1" l="1"/>
  <c r="L424" i="1"/>
  <c r="M424" i="1" l="1"/>
  <c r="L425" i="1"/>
  <c r="M425" i="1" l="1"/>
  <c r="L426" i="1"/>
  <c r="M426" i="1" l="1"/>
  <c r="L427" i="1"/>
  <c r="M427" i="1" l="1"/>
  <c r="L428" i="1"/>
  <c r="M428" i="1" l="1"/>
  <c r="L429" i="1"/>
  <c r="M429" i="1" l="1"/>
  <c r="L430" i="1"/>
  <c r="M430" i="1" l="1"/>
  <c r="L431" i="1"/>
  <c r="M431" i="1" l="1"/>
  <c r="L432" i="1"/>
  <c r="M432" i="1" l="1"/>
  <c r="L433" i="1"/>
  <c r="M433" i="1" l="1"/>
  <c r="L434" i="1"/>
  <c r="M434" i="1" l="1"/>
  <c r="L435" i="1"/>
  <c r="M435" i="1" l="1"/>
  <c r="L436" i="1"/>
  <c r="M436" i="1" l="1"/>
  <c r="L437" i="1"/>
  <c r="M437" i="1" l="1"/>
  <c r="L438" i="1"/>
  <c r="M438" i="1" l="1"/>
  <c r="L439" i="1"/>
  <c r="M439" i="1" l="1"/>
  <c r="L440" i="1"/>
  <c r="M440" i="1" l="1"/>
  <c r="L441" i="1"/>
  <c r="M441" i="1" l="1"/>
  <c r="L442" i="1"/>
  <c r="M442" i="1" l="1"/>
  <c r="L443" i="1"/>
  <c r="M443" i="1" l="1"/>
  <c r="L444" i="1"/>
  <c r="M444" i="1" l="1"/>
  <c r="L445" i="1"/>
  <c r="M445" i="1" l="1"/>
  <c r="L446" i="1"/>
  <c r="M446" i="1" l="1"/>
  <c r="L447" i="1"/>
  <c r="L448" i="1" l="1"/>
  <c r="M447" i="1"/>
  <c r="M448" i="1" l="1"/>
  <c r="L449" i="1"/>
  <c r="L450" i="1" l="1"/>
  <c r="M449" i="1"/>
  <c r="M450" i="1" l="1"/>
  <c r="L451" i="1"/>
  <c r="L452" i="1" l="1"/>
  <c r="M451" i="1"/>
  <c r="M452" i="1" l="1"/>
  <c r="L453" i="1"/>
  <c r="L454" i="1" l="1"/>
  <c r="M453" i="1"/>
  <c r="M454" i="1" l="1"/>
  <c r="L455" i="1"/>
  <c r="L456" i="1" l="1"/>
  <c r="M455" i="1"/>
  <c r="M456" i="1" l="1"/>
  <c r="L457" i="1"/>
  <c r="L458" i="1" l="1"/>
  <c r="M457" i="1"/>
  <c r="M458" i="1" l="1"/>
  <c r="L459" i="1"/>
  <c r="L460" i="1" l="1"/>
  <c r="M459" i="1"/>
  <c r="M460" i="1" l="1"/>
  <c r="L461" i="1"/>
  <c r="L462" i="1" l="1"/>
  <c r="M461" i="1"/>
  <c r="M462" i="1" l="1"/>
  <c r="L463" i="1"/>
  <c r="L464" i="1" l="1"/>
  <c r="M463" i="1"/>
  <c r="M464" i="1" l="1"/>
  <c r="L465" i="1"/>
  <c r="L466" i="1" l="1"/>
  <c r="M465" i="1"/>
  <c r="M466" i="1" l="1"/>
  <c r="L467" i="1"/>
  <c r="L468" i="1" l="1"/>
  <c r="M467" i="1"/>
  <c r="L469" i="1" l="1"/>
  <c r="M468" i="1"/>
  <c r="L470" i="1" l="1"/>
  <c r="M469" i="1"/>
  <c r="L471" i="1" l="1"/>
  <c r="M470" i="1"/>
  <c r="L472" i="1" l="1"/>
  <c r="M471" i="1"/>
  <c r="L473" i="1" l="1"/>
  <c r="M472" i="1"/>
  <c r="M473" i="1" l="1"/>
  <c r="L474" i="1"/>
  <c r="L475" i="1" l="1"/>
  <c r="M474" i="1"/>
  <c r="M475" i="1" l="1"/>
  <c r="L476" i="1"/>
  <c r="L477" i="1" l="1"/>
  <c r="M476" i="1"/>
  <c r="L478" i="1" l="1"/>
  <c r="M477" i="1"/>
  <c r="L479" i="1" l="1"/>
  <c r="M478" i="1"/>
  <c r="M479" i="1" l="1"/>
  <c r="L480" i="1"/>
  <c r="L481" i="1" l="1"/>
  <c r="M480" i="1"/>
  <c r="L482" i="1" l="1"/>
  <c r="M481" i="1"/>
  <c r="L483" i="1" l="1"/>
  <c r="M482" i="1"/>
  <c r="L484" i="1" l="1"/>
  <c r="M483" i="1"/>
  <c r="L485" i="1" l="1"/>
  <c r="M484" i="1"/>
  <c r="M485" i="1" l="1"/>
  <c r="L486" i="1"/>
  <c r="L487" i="1" l="1"/>
  <c r="M486" i="1"/>
  <c r="L488" i="1" l="1"/>
  <c r="M487" i="1"/>
  <c r="L489" i="1" l="1"/>
  <c r="M488" i="1"/>
  <c r="L490" i="1" l="1"/>
  <c r="M489" i="1"/>
  <c r="L491" i="1" l="1"/>
  <c r="M490" i="1"/>
  <c r="M491" i="1" l="1"/>
  <c r="L492" i="1"/>
  <c r="L493" i="1" l="1"/>
  <c r="M492" i="1"/>
  <c r="L494" i="1" l="1"/>
  <c r="M493" i="1"/>
  <c r="L495" i="1" l="1"/>
  <c r="M494" i="1"/>
  <c r="M495" i="1" l="1"/>
  <c r="L496" i="1"/>
  <c r="L497" i="1" l="1"/>
  <c r="M496" i="1"/>
  <c r="L498" i="1" l="1"/>
  <c r="M497" i="1"/>
  <c r="L499" i="1" l="1"/>
  <c r="M498" i="1"/>
  <c r="M499" i="1" l="1"/>
  <c r="L500" i="1"/>
  <c r="L501" i="1" l="1"/>
  <c r="M500" i="1"/>
  <c r="L502" i="1" l="1"/>
  <c r="M501" i="1"/>
  <c r="L503" i="1" l="1"/>
  <c r="M502" i="1"/>
  <c r="L504" i="1" l="1"/>
  <c r="M503" i="1"/>
  <c r="L505" i="1" l="1"/>
  <c r="M504" i="1"/>
  <c r="L506" i="1" l="1"/>
  <c r="M505" i="1"/>
  <c r="L507" i="1" l="1"/>
  <c r="M506" i="1"/>
  <c r="M507" i="1" l="1"/>
  <c r="L508" i="1"/>
  <c r="L509" i="1" l="1"/>
  <c r="M508" i="1"/>
  <c r="L510" i="1" l="1"/>
  <c r="M509" i="1"/>
  <c r="L511" i="1" l="1"/>
  <c r="M510" i="1"/>
  <c r="L512" i="1" l="1"/>
  <c r="M511" i="1"/>
  <c r="L513" i="1" l="1"/>
  <c r="M512" i="1"/>
  <c r="L514" i="1" l="1"/>
  <c r="M513" i="1"/>
  <c r="L515" i="1" l="1"/>
  <c r="M514" i="1"/>
  <c r="M515" i="1" l="1"/>
  <c r="L516" i="1"/>
  <c r="L517" i="1" l="1"/>
  <c r="M516" i="1"/>
  <c r="L518" i="1" l="1"/>
  <c r="M517" i="1"/>
  <c r="L519" i="1" l="1"/>
  <c r="M518" i="1"/>
  <c r="M519" i="1" l="1"/>
  <c r="L520" i="1"/>
  <c r="L521" i="1" l="1"/>
  <c r="M520" i="1"/>
  <c r="L522" i="1" l="1"/>
  <c r="M521" i="1"/>
  <c r="L523" i="1" l="1"/>
  <c r="M522" i="1"/>
  <c r="L524" i="1" l="1"/>
  <c r="M523" i="1"/>
  <c r="L525" i="1" l="1"/>
  <c r="M524" i="1"/>
  <c r="M525" i="1" l="1"/>
  <c r="L526" i="1"/>
  <c r="M526" i="1" l="1"/>
  <c r="L527" i="1"/>
  <c r="M527" i="1" l="1"/>
  <c r="L528" i="1"/>
  <c r="L529" i="1" l="1"/>
  <c r="M528" i="1"/>
  <c r="M529" i="1" l="1"/>
  <c r="L530" i="1"/>
  <c r="L531" i="1" l="1"/>
  <c r="M530" i="1"/>
  <c r="M531" i="1" l="1"/>
  <c r="L532" i="1"/>
  <c r="L533" i="1" l="1"/>
  <c r="M532" i="1"/>
  <c r="M533" i="1" l="1"/>
  <c r="L534" i="1"/>
  <c r="L535" i="1" l="1"/>
  <c r="M534" i="1"/>
  <c r="M535" i="1" l="1"/>
  <c r="L536" i="1"/>
  <c r="L537" i="1" l="1"/>
  <c r="M536" i="1"/>
  <c r="M537" i="1" l="1"/>
  <c r="L538" i="1"/>
  <c r="L539" i="1" l="1"/>
  <c r="M538" i="1"/>
  <c r="M539" i="1" l="1"/>
  <c r="L540" i="1"/>
  <c r="L541" i="1" l="1"/>
  <c r="M540" i="1"/>
  <c r="M541" i="1" l="1"/>
  <c r="L542" i="1"/>
  <c r="L543" i="1" l="1"/>
  <c r="M542" i="1"/>
  <c r="M543" i="1" l="1"/>
  <c r="L544" i="1"/>
  <c r="L545" i="1" l="1"/>
  <c r="M544" i="1"/>
  <c r="M545" i="1" l="1"/>
  <c r="L546" i="1"/>
  <c r="L547" i="1" l="1"/>
  <c r="M546" i="1"/>
  <c r="M547" i="1" l="1"/>
  <c r="L548" i="1"/>
  <c r="L549" i="1" l="1"/>
  <c r="M548" i="1"/>
  <c r="M549" i="1" l="1"/>
  <c r="L550" i="1"/>
  <c r="L551" i="1" l="1"/>
  <c r="M550" i="1"/>
  <c r="M551" i="1" l="1"/>
  <c r="L552" i="1"/>
  <c r="L553" i="1" l="1"/>
  <c r="M552" i="1"/>
  <c r="M553" i="1" l="1"/>
  <c r="L554" i="1"/>
  <c r="L555" i="1" l="1"/>
  <c r="M554" i="1"/>
  <c r="M555" i="1" l="1"/>
  <c r="L556" i="1"/>
  <c r="L557" i="1" l="1"/>
  <c r="M556" i="1"/>
  <c r="M557" i="1" l="1"/>
  <c r="L558" i="1"/>
  <c r="L559" i="1" l="1"/>
  <c r="M558" i="1"/>
  <c r="M559" i="1" l="1"/>
  <c r="L560" i="1"/>
  <c r="L561" i="1" l="1"/>
  <c r="M560" i="1"/>
  <c r="M561" i="1" l="1"/>
  <c r="L562" i="1"/>
  <c r="L563" i="1" l="1"/>
  <c r="M562" i="1"/>
  <c r="M563" i="1" l="1"/>
  <c r="L564" i="1"/>
  <c r="L565" i="1" l="1"/>
  <c r="M564" i="1"/>
  <c r="M565" i="1" l="1"/>
  <c r="L566" i="1"/>
  <c r="L567" i="1" l="1"/>
  <c r="M566" i="1"/>
  <c r="M567" i="1" l="1"/>
  <c r="L568" i="1"/>
  <c r="L569" i="1" l="1"/>
  <c r="M568" i="1"/>
  <c r="M569" i="1" l="1"/>
  <c r="L570" i="1"/>
  <c r="L571" i="1" l="1"/>
  <c r="M570" i="1"/>
  <c r="M571" i="1" l="1"/>
  <c r="L572" i="1"/>
  <c r="L573" i="1" l="1"/>
  <c r="M572" i="1"/>
  <c r="M573" i="1" l="1"/>
  <c r="L574" i="1"/>
  <c r="L575" i="1" l="1"/>
  <c r="M575" i="1" s="1"/>
  <c r="M574" i="1"/>
</calcChain>
</file>

<file path=xl/sharedStrings.xml><?xml version="1.0" encoding="utf-8"?>
<sst xmlns="http://schemas.openxmlformats.org/spreadsheetml/2006/main" count="1168" uniqueCount="519">
  <si>
    <t>Date</t>
  </si>
  <si>
    <t>Track</t>
  </si>
  <si>
    <t>Race</t>
  </si>
  <si>
    <t>Horse</t>
  </si>
  <si>
    <t>Rated Price</t>
  </si>
  <si>
    <t>Price</t>
  </si>
  <si>
    <t>Bet Units</t>
  </si>
  <si>
    <t>Result</t>
  </si>
  <si>
    <t>Return</t>
  </si>
  <si>
    <t>Profit</t>
  </si>
  <si>
    <t>Total Bets</t>
  </si>
  <si>
    <t>Bank</t>
  </si>
  <si>
    <t>Profit on Turnover</t>
  </si>
  <si>
    <t>Morphettville</t>
  </si>
  <si>
    <t>Aeraise</t>
  </si>
  <si>
    <t xml:space="preserve">Flemington </t>
  </si>
  <si>
    <t>British General</t>
  </si>
  <si>
    <t>Le Bonsir</t>
  </si>
  <si>
    <t>Ascot</t>
  </si>
  <si>
    <t>Modello</t>
  </si>
  <si>
    <t>Pure Adrenalin</t>
  </si>
  <si>
    <t>Dany The Fox</t>
  </si>
  <si>
    <t>Visual Impact</t>
  </si>
  <si>
    <t>Warwick Farm</t>
  </si>
  <si>
    <t>Under The Sun</t>
  </si>
  <si>
    <t>Julienas</t>
  </si>
  <si>
    <t>Silent Achiever</t>
  </si>
  <si>
    <t>Viking Star</t>
  </si>
  <si>
    <t>Royal Descent</t>
  </si>
  <si>
    <t>Mia China Doll</t>
  </si>
  <si>
    <t>Moonee Valley</t>
  </si>
  <si>
    <t>Van Rossum</t>
  </si>
  <si>
    <t>Little Bro</t>
  </si>
  <si>
    <t>Spelldancer</t>
  </si>
  <si>
    <t>Gosford</t>
  </si>
  <si>
    <t>Mossmoney</t>
  </si>
  <si>
    <t>Quick's The Word</t>
  </si>
  <si>
    <t>Bendigo</t>
  </si>
  <si>
    <t>Muhaajir</t>
  </si>
  <si>
    <t>Valedictorian</t>
  </si>
  <si>
    <t>Gold Coast</t>
  </si>
  <si>
    <t>Florida Fellow</t>
  </si>
  <si>
    <t>Rebel Dane</t>
  </si>
  <si>
    <t>Border Rebel</t>
  </si>
  <si>
    <t>Eagle Farm</t>
  </si>
  <si>
    <t>Jam Fancy</t>
  </si>
  <si>
    <t>Cherie Amour</t>
  </si>
  <si>
    <t>Rosehill</t>
  </si>
  <si>
    <t>Didntcostalot</t>
  </si>
  <si>
    <t>Caulfield</t>
  </si>
  <si>
    <t>Platelet</t>
  </si>
  <si>
    <t>Doomben</t>
  </si>
  <si>
    <t>Epic Terra</t>
  </si>
  <si>
    <t>Under The Eiffel</t>
  </si>
  <si>
    <t>Ashokan</t>
  </si>
  <si>
    <t>Pierro</t>
  </si>
  <si>
    <t>Tiger Dimejan</t>
  </si>
  <si>
    <t>Rouge Dior</t>
  </si>
  <si>
    <t>Beach Express</t>
  </si>
  <si>
    <t>Ichihara</t>
  </si>
  <si>
    <t>Flying Jet</t>
  </si>
  <si>
    <t>Budriguez</t>
  </si>
  <si>
    <t>Skyerush</t>
  </si>
  <si>
    <t>Kerthos</t>
  </si>
  <si>
    <t>Shamal Wind</t>
  </si>
  <si>
    <t>Soaring Lad</t>
  </si>
  <si>
    <t>Passion Cantata</t>
  </si>
  <si>
    <t>New Time</t>
  </si>
  <si>
    <t>Onetimeatbandcamp</t>
  </si>
  <si>
    <t>Elite Elle</t>
  </si>
  <si>
    <t>Jolie Blonde</t>
  </si>
  <si>
    <t>Astro Damus</t>
  </si>
  <si>
    <t>Wise And Happy</t>
  </si>
  <si>
    <t>The Rising</t>
  </si>
  <si>
    <t>Randwick</t>
  </si>
  <si>
    <t>Tatra</t>
  </si>
  <si>
    <t>Tasteofenergy</t>
  </si>
  <si>
    <t>Flemington</t>
  </si>
  <si>
    <t>Lady Melksham</t>
  </si>
  <si>
    <t>Bombora</t>
  </si>
  <si>
    <t>Maskhara</t>
  </si>
  <si>
    <t>Heart Testa</t>
  </si>
  <si>
    <t>Snitsky</t>
  </si>
  <si>
    <t>Petman</t>
  </si>
  <si>
    <t>Justify That</t>
  </si>
  <si>
    <t>Red Hot Sax</t>
  </si>
  <si>
    <t>Mabel Grace</t>
  </si>
  <si>
    <t>Right Time</t>
  </si>
  <si>
    <t>Coins</t>
  </si>
  <si>
    <t>Catkins</t>
  </si>
  <si>
    <t>Pellegrini</t>
  </si>
  <si>
    <t>All Too Hard</t>
  </si>
  <si>
    <t>More Joyous</t>
  </si>
  <si>
    <t>Bonaria</t>
  </si>
  <si>
    <t>You Can Dance</t>
  </si>
  <si>
    <t>Almighty Bullet</t>
  </si>
  <si>
    <t>Hotham Heights</t>
  </si>
  <si>
    <t>Baleen In Me</t>
  </si>
  <si>
    <t>Hazard</t>
  </si>
  <si>
    <t>Reckless Assassin</t>
  </si>
  <si>
    <t>It's A Bit Shady</t>
  </si>
  <si>
    <t>Stock Trader</t>
  </si>
  <si>
    <t>Our Ol' Fella</t>
  </si>
  <si>
    <t>Moscow Pearl</t>
  </si>
  <si>
    <t>Waterford</t>
  </si>
  <si>
    <t>Index Linked</t>
  </si>
  <si>
    <t>Infinite Energy</t>
  </si>
  <si>
    <t>Belmont</t>
  </si>
  <si>
    <t>Dominating</t>
  </si>
  <si>
    <t>Tariana</t>
  </si>
  <si>
    <t>Tax A Million</t>
  </si>
  <si>
    <t>Streetcar Valour</t>
  </si>
  <si>
    <t>Funtantes</t>
  </si>
  <si>
    <t>Solzhenitsyn</t>
  </si>
  <si>
    <t>Transporter</t>
  </si>
  <si>
    <t>Scone</t>
  </si>
  <si>
    <t>Omniscient</t>
  </si>
  <si>
    <t>Shadow Ninja</t>
  </si>
  <si>
    <t>Planet Voyage</t>
  </si>
  <si>
    <t>Power Princess</t>
  </si>
  <si>
    <t>Counter Sign</t>
  </si>
  <si>
    <t>Horacio</t>
  </si>
  <si>
    <t>Exalted William</t>
  </si>
  <si>
    <t>Mr Make Believe</t>
  </si>
  <si>
    <t>Cuddlesome</t>
  </si>
  <si>
    <t>Gasquet</t>
  </si>
  <si>
    <t>Eminent Domain</t>
  </si>
  <si>
    <t>Latvian Amber</t>
  </si>
  <si>
    <t>Koe</t>
  </si>
  <si>
    <t>Knoydart</t>
  </si>
  <si>
    <t>Manor Lady</t>
  </si>
  <si>
    <t>Daytona Grey</t>
  </si>
  <si>
    <t>Just Sybil</t>
  </si>
  <si>
    <t xml:space="preserve">Belmont </t>
  </si>
  <si>
    <t>When We Were Kings</t>
  </si>
  <si>
    <t>She Can Skate</t>
  </si>
  <si>
    <t>Hunter Jack</t>
  </si>
  <si>
    <t>Pago Rock</t>
  </si>
  <si>
    <t>Black Magic Miss</t>
  </si>
  <si>
    <t>Silver Speck</t>
  </si>
  <si>
    <t>Tackleberry</t>
  </si>
  <si>
    <t>Moreau</t>
  </si>
  <si>
    <t>Aliberani</t>
  </si>
  <si>
    <t>Quokka</t>
  </si>
  <si>
    <t>Hunger</t>
  </si>
  <si>
    <t>Digitalism</t>
  </si>
  <si>
    <t>Felidea</t>
  </si>
  <si>
    <t>Golden Dane</t>
  </si>
  <si>
    <t>Natural Disaster</t>
  </si>
  <si>
    <t>Royal Bender</t>
  </si>
  <si>
    <t>Lady Dynamo</t>
  </si>
  <si>
    <t>General Exhibit</t>
  </si>
  <si>
    <t>Fire Up Fifi</t>
  </si>
  <si>
    <t>War Prince</t>
  </si>
  <si>
    <t>Lord Durante</t>
  </si>
  <si>
    <t>The Cleaner</t>
  </si>
  <si>
    <t>Green Ginger</t>
  </si>
  <si>
    <t>Northpace</t>
  </si>
  <si>
    <t>Sunshine Coast</t>
  </si>
  <si>
    <t>Flying Home</t>
  </si>
  <si>
    <t>Octavia</t>
  </si>
  <si>
    <t>Juliet's Princess</t>
  </si>
  <si>
    <t>Imoto</t>
  </si>
  <si>
    <t>Lennie's Choice</t>
  </si>
  <si>
    <t>Poitier</t>
  </si>
  <si>
    <t>Mr Utopia</t>
  </si>
  <si>
    <t>Dark Delight</t>
  </si>
  <si>
    <t>Pininci</t>
  </si>
  <si>
    <t>Grey Cheval</t>
  </si>
  <si>
    <t>Ava's Delight</t>
  </si>
  <si>
    <t>Oompa Loompa</t>
  </si>
  <si>
    <t>Mishani Persuader</t>
  </si>
  <si>
    <t>Big Wheels</t>
  </si>
  <si>
    <t>Loaded</t>
  </si>
  <si>
    <t>Another Prelate</t>
  </si>
  <si>
    <t>Zaratone</t>
  </si>
  <si>
    <t>Fanicio</t>
  </si>
  <si>
    <t>Caesar's Princess</t>
  </si>
  <si>
    <t>Finniss Power</t>
  </si>
  <si>
    <t>YOUTHFUL KING</t>
  </si>
  <si>
    <t>ALCANCIA</t>
  </si>
  <si>
    <t>MYSTERY TOUR</t>
  </si>
  <si>
    <t>ONPICALO</t>
  </si>
  <si>
    <t>LOADED</t>
  </si>
  <si>
    <t>FLYING TIME</t>
  </si>
  <si>
    <t xml:space="preserve">STICK ON  </t>
  </si>
  <si>
    <t xml:space="preserve">THE GREAT SNOWMAN  </t>
  </si>
  <si>
    <t>AREGEE MCLAREN</t>
  </si>
  <si>
    <t xml:space="preserve">PRETTYFAMOUS </t>
  </si>
  <si>
    <t>FERMENT</t>
  </si>
  <si>
    <t>HALF HIS LUCK</t>
  </si>
  <si>
    <t xml:space="preserve">AJEEB </t>
  </si>
  <si>
    <t>Aroused</t>
  </si>
  <si>
    <t>Ferment</t>
  </si>
  <si>
    <t>The Great Snowman (NZ)</t>
  </si>
  <si>
    <t>Accrual</t>
  </si>
  <si>
    <t>Lionhearted Girl</t>
  </si>
  <si>
    <t>Bush Aviator</t>
  </si>
  <si>
    <t>Knockabout</t>
  </si>
  <si>
    <t>Nuits St Georges</t>
  </si>
  <si>
    <t>Total Attraction</t>
  </si>
  <si>
    <t>Tiger Pete</t>
  </si>
  <si>
    <t>Savvy Smokin'</t>
  </si>
  <si>
    <t>La Poupee</t>
  </si>
  <si>
    <t>Fort Sumter</t>
  </si>
  <si>
    <t>Cavallo Nero</t>
  </si>
  <si>
    <t>Angels Beach</t>
  </si>
  <si>
    <t>Prince Cheri</t>
  </si>
  <si>
    <t>Mystery Tour</t>
  </si>
  <si>
    <t>Hurritdanz</t>
  </si>
  <si>
    <t>Schaduw</t>
  </si>
  <si>
    <t>Tom's Luck</t>
  </si>
  <si>
    <t>Gossip Girl</t>
  </si>
  <si>
    <t>Hans Up</t>
  </si>
  <si>
    <t>Who Will</t>
  </si>
  <si>
    <t>Fawkner</t>
  </si>
  <si>
    <t>Nextess</t>
  </si>
  <si>
    <t>Don't Get Excited</t>
  </si>
  <si>
    <t>Pure Glamour</t>
  </si>
  <si>
    <t>Windswept</t>
  </si>
  <si>
    <t>Anagold</t>
  </si>
  <si>
    <t>Show Us A Smile</t>
  </si>
  <si>
    <t>Photon Willie</t>
  </si>
  <si>
    <t>Gangster's Choice</t>
  </si>
  <si>
    <t>Grey Mustang</t>
  </si>
  <si>
    <t>Sandhill Warrior</t>
  </si>
  <si>
    <t>Billy Aucash</t>
  </si>
  <si>
    <t>Our Belvoir</t>
  </si>
  <si>
    <t>De Dozen Stars</t>
  </si>
  <si>
    <t>Decision Time</t>
  </si>
  <si>
    <t>Mornington</t>
  </si>
  <si>
    <t>Heyday</t>
  </si>
  <si>
    <t>Red Samurai</t>
  </si>
  <si>
    <t>Tail And All</t>
  </si>
  <si>
    <t>Dream Forward</t>
  </si>
  <si>
    <t>Tornado Miss</t>
  </si>
  <si>
    <t>High Esteem</t>
  </si>
  <si>
    <t>Helena Miss</t>
  </si>
  <si>
    <t>Clearly Passionate</t>
  </si>
  <si>
    <t>Knight Exemplar</t>
  </si>
  <si>
    <t>Spiritof Endeavour</t>
  </si>
  <si>
    <t>Sail Maker</t>
  </si>
  <si>
    <t>Barbed</t>
  </si>
  <si>
    <t>Rock Hero</t>
  </si>
  <si>
    <t>Wordplay</t>
  </si>
  <si>
    <t>Topper's Halo</t>
  </si>
  <si>
    <t>De Jersey</t>
  </si>
  <si>
    <t>Flying Zoe</t>
  </si>
  <si>
    <t>Brave Prince</t>
  </si>
  <si>
    <t>Anatina</t>
  </si>
  <si>
    <t>Earnest Desire</t>
  </si>
  <si>
    <t>Deb's Hope</t>
  </si>
  <si>
    <t>Brave Journey</t>
  </si>
  <si>
    <t>Raks McLaren</t>
  </si>
  <si>
    <t>Our Desert Warrior</t>
  </si>
  <si>
    <t>Lucky Lago</t>
  </si>
  <si>
    <t>Vintage Moss</t>
  </si>
  <si>
    <t>Swipeline</t>
  </si>
  <si>
    <t>Hale Boy</t>
  </si>
  <si>
    <t>Scarlet Billows</t>
  </si>
  <si>
    <t>Paximadia</t>
  </si>
  <si>
    <t>Brimarvi Prince</t>
  </si>
  <si>
    <t>Potiche</t>
  </si>
  <si>
    <t>Theft</t>
  </si>
  <si>
    <t>Leviosa</t>
  </si>
  <si>
    <t>Gamba</t>
  </si>
  <si>
    <t>Auto Pilot</t>
  </si>
  <si>
    <t>Testamezzo</t>
  </si>
  <si>
    <t>Pit Boss</t>
  </si>
  <si>
    <t>La Tikka Rosa</t>
  </si>
  <si>
    <t>Red Magnet</t>
  </si>
  <si>
    <t>Chatham House</t>
  </si>
  <si>
    <t>Vis A Tergo</t>
  </si>
  <si>
    <t>Platinum Mint</t>
  </si>
  <si>
    <t>Steel Almighty</t>
  </si>
  <si>
    <t>Morning Captain</t>
  </si>
  <si>
    <t>Audacious Spirit</t>
  </si>
  <si>
    <t>Toydini</t>
  </si>
  <si>
    <t>Dashing Pedrille</t>
  </si>
  <si>
    <t>Angel Bee</t>
  </si>
  <si>
    <t>Wroughted</t>
  </si>
  <si>
    <t>Sheez On Top</t>
  </si>
  <si>
    <t>Latin Hero</t>
  </si>
  <si>
    <t>That's A Good Idea</t>
  </si>
  <si>
    <t>Thidwick The Moose</t>
  </si>
  <si>
    <t>Back On Target</t>
  </si>
  <si>
    <t>Vacallo</t>
  </si>
  <si>
    <t>Best Case</t>
  </si>
  <si>
    <t>Equator</t>
  </si>
  <si>
    <t>Blackboard Special</t>
  </si>
  <si>
    <t>Elmantosh</t>
  </si>
  <si>
    <t>Tralfaz</t>
  </si>
  <si>
    <t>Sinister Prince</t>
  </si>
  <si>
    <t>Chieftain Jack</t>
  </si>
  <si>
    <t>Taxmeifyoucan</t>
  </si>
  <si>
    <t>Whiskey Allround</t>
  </si>
  <si>
    <t>Sammi Jain</t>
  </si>
  <si>
    <t>Shining Knight</t>
  </si>
  <si>
    <t>King Cobia</t>
  </si>
  <si>
    <t>Listen Son</t>
  </si>
  <si>
    <t>Swap Ya</t>
  </si>
  <si>
    <t>Balmont Girl</t>
  </si>
  <si>
    <t>Ejay's Girl</t>
  </si>
  <si>
    <t>Adage</t>
  </si>
  <si>
    <t>Foreign Prince</t>
  </si>
  <si>
    <t>Shiraz Attack</t>
  </si>
  <si>
    <t>Friendly Dragon</t>
  </si>
  <si>
    <t>Field Marshall</t>
  </si>
  <si>
    <t>Rocky King</t>
  </si>
  <si>
    <t>Ventic</t>
  </si>
  <si>
    <t>At All Costs</t>
  </si>
  <si>
    <t>On Strike</t>
  </si>
  <si>
    <t>Emerald Duke</t>
  </si>
  <si>
    <t>Cracco</t>
  </si>
  <si>
    <t>Celebrity Miss</t>
  </si>
  <si>
    <t>Pull No Punches</t>
  </si>
  <si>
    <t>San Jose</t>
  </si>
  <si>
    <t>Ruling Force</t>
  </si>
  <si>
    <t>Melrose Place</t>
  </si>
  <si>
    <t>Dienekes</t>
  </si>
  <si>
    <t>Cape Kidnappers</t>
  </si>
  <si>
    <t>Swift Shamrock</t>
  </si>
  <si>
    <t>Hey Bro</t>
  </si>
  <si>
    <t>Vital Edition</t>
  </si>
  <si>
    <t>Crown Lawyer</t>
  </si>
  <si>
    <t>San Juan Amigo</t>
  </si>
  <si>
    <t>Via Laurentina</t>
  </si>
  <si>
    <t>Romancingthestone</t>
  </si>
  <si>
    <t>Murtle Turtle</t>
  </si>
  <si>
    <t>Miniature</t>
  </si>
  <si>
    <t>Exalted Appeal</t>
  </si>
  <si>
    <t>Solemn</t>
  </si>
  <si>
    <t>Lucky Sound</t>
  </si>
  <si>
    <t>Miss Rose De Lago</t>
  </si>
  <si>
    <t>Barakey</t>
  </si>
  <si>
    <t>Priceless Cat</t>
  </si>
  <si>
    <t xml:space="preserve">Gracious Prospect </t>
  </si>
  <si>
    <t xml:space="preserve">Exodus </t>
  </si>
  <si>
    <t xml:space="preserve">Azna </t>
  </si>
  <si>
    <t xml:space="preserve">Extra Virgin </t>
  </si>
  <si>
    <t xml:space="preserve">$3.10 </t>
  </si>
  <si>
    <t xml:space="preserve">Newton Prince </t>
  </si>
  <si>
    <t xml:space="preserve">$3.60 </t>
  </si>
  <si>
    <t xml:space="preserve">Money Bags </t>
  </si>
  <si>
    <t xml:space="preserve">$2.50 </t>
  </si>
  <si>
    <t xml:space="preserve">Angel Rose </t>
  </si>
  <si>
    <t xml:space="preserve">$3.40 </t>
  </si>
  <si>
    <t>Lucky Symbol</t>
  </si>
  <si>
    <t>Chestnut Charlie</t>
  </si>
  <si>
    <t>Splendora</t>
  </si>
  <si>
    <t>Bel Streak</t>
  </si>
  <si>
    <t>Lofty Ambition</t>
  </si>
  <si>
    <t>Kiss Me Ketut</t>
  </si>
  <si>
    <t>The New Boy</t>
  </si>
  <si>
    <t>Mad Brad</t>
  </si>
  <si>
    <t>Jayconi</t>
  </si>
  <si>
    <t>La Pieta</t>
  </si>
  <si>
    <t>Nautical</t>
  </si>
  <si>
    <t>Playhouse Theatre</t>
  </si>
  <si>
    <t>Magnifisio</t>
  </si>
  <si>
    <t>Gracious Prospect</t>
  </si>
  <si>
    <t>Blonic Hill</t>
  </si>
  <si>
    <t>Seeking More</t>
  </si>
  <si>
    <t>Prince Hussar</t>
  </si>
  <si>
    <t>Pharomac</t>
  </si>
  <si>
    <t>Longshoreman</t>
  </si>
  <si>
    <t>Sistine Demon</t>
  </si>
  <si>
    <t>Nimasael</t>
  </si>
  <si>
    <t>Mister John</t>
  </si>
  <si>
    <t>Lenience</t>
  </si>
  <si>
    <t>California King</t>
  </si>
  <si>
    <t>Shelford</t>
  </si>
  <si>
    <t>King Of The Palace</t>
  </si>
  <si>
    <t>Black Jet</t>
  </si>
  <si>
    <t>Canterbury</t>
  </si>
  <si>
    <t>Curfew</t>
  </si>
  <si>
    <t>The White Hope</t>
  </si>
  <si>
    <t>Lamingtons</t>
  </si>
  <si>
    <t>Fight To The Line</t>
  </si>
  <si>
    <t>Enquare</t>
  </si>
  <si>
    <t>Terkel</t>
  </si>
  <si>
    <t>Sparkling Bella</t>
  </si>
  <si>
    <t>Messene</t>
  </si>
  <si>
    <t>Wyara Miss</t>
  </si>
  <si>
    <t>Shades Of Rio</t>
  </si>
  <si>
    <t>Benito</t>
  </si>
  <si>
    <t>Because I Said</t>
  </si>
  <si>
    <t>Maroon Bay</t>
  </si>
  <si>
    <t>Darci Drama (NZ)</t>
  </si>
  <si>
    <t>Trust In A Gust</t>
  </si>
  <si>
    <t>Cosmic Cameo</t>
  </si>
  <si>
    <t>Miss Alibi</t>
  </si>
  <si>
    <t>Justthewayyouare (FR)</t>
  </si>
  <si>
    <t>White Sambuca (NZ)</t>
  </si>
  <si>
    <t>So Hasty</t>
  </si>
  <si>
    <t>Mamwaazel</t>
  </si>
  <si>
    <t>More Than Eagle</t>
  </si>
  <si>
    <t>Nesbo</t>
  </si>
  <si>
    <t>I've Got The Looks</t>
  </si>
  <si>
    <t>Backstedt</t>
  </si>
  <si>
    <t>Miss Promiscuity</t>
  </si>
  <si>
    <t>Grand Taj</t>
  </si>
  <si>
    <t>Repo Zest</t>
  </si>
  <si>
    <t>La Venta</t>
  </si>
  <si>
    <t>Smoke Burner</t>
  </si>
  <si>
    <t>Euphonic</t>
  </si>
  <si>
    <t>Fairytale Belle</t>
  </si>
  <si>
    <t>New Divide</t>
  </si>
  <si>
    <t>Zaranka</t>
  </si>
  <si>
    <t>Star Sammy</t>
  </si>
  <si>
    <t>Excellently</t>
  </si>
  <si>
    <t>Real Delight</t>
  </si>
  <si>
    <t>Begor I'm Sure</t>
  </si>
  <si>
    <t>Smiles For Layla (NZ)</t>
  </si>
  <si>
    <t>Zero To Sixty</t>
  </si>
  <si>
    <t>Blue Magnate</t>
  </si>
  <si>
    <t>Anlon</t>
  </si>
  <si>
    <t>Turbulent Jet</t>
  </si>
  <si>
    <t>Dawn Approach</t>
  </si>
  <si>
    <t>Hussy By Choice</t>
  </si>
  <si>
    <t>Our Hand Of Faith</t>
  </si>
  <si>
    <t>Plumage</t>
  </si>
  <si>
    <t>Kencella</t>
  </si>
  <si>
    <t>War Ends</t>
  </si>
  <si>
    <t>Lord Of The Sky</t>
  </si>
  <si>
    <t>Hioctdane</t>
  </si>
  <si>
    <t>Backhouse Street</t>
  </si>
  <si>
    <t>Countersnip</t>
  </si>
  <si>
    <t>Spirits Dance</t>
  </si>
  <si>
    <t>Shamalia</t>
  </si>
  <si>
    <t>Lankan Rupee</t>
  </si>
  <si>
    <t>Anna Lizzie</t>
  </si>
  <si>
    <t>Adorabubble</t>
  </si>
  <si>
    <t>Azna</t>
  </si>
  <si>
    <t>White Sambuca</t>
  </si>
  <si>
    <t>Zedfire Express</t>
  </si>
  <si>
    <t>Mireille</t>
  </si>
  <si>
    <t>True Storm</t>
  </si>
  <si>
    <t>Force Of Three</t>
  </si>
  <si>
    <t>Son Of Something</t>
  </si>
  <si>
    <t>Define</t>
  </si>
  <si>
    <t>Sino Eagle</t>
  </si>
  <si>
    <t>Angelology (NZ)</t>
  </si>
  <si>
    <t>Champagne Shisha</t>
  </si>
  <si>
    <t>Hucklebuck</t>
  </si>
  <si>
    <t>Classy Jack</t>
  </si>
  <si>
    <t>Fillydelphia</t>
  </si>
  <si>
    <t>Bernabeu</t>
  </si>
  <si>
    <t>Great Lane</t>
  </si>
  <si>
    <t>Dream Choice</t>
  </si>
  <si>
    <t>Club Command</t>
  </si>
  <si>
    <t>Happy Symbol</t>
  </si>
  <si>
    <t>Final Jest</t>
  </si>
  <si>
    <t>Geordie's Second</t>
  </si>
  <si>
    <t>Flask</t>
  </si>
  <si>
    <t>Boristar</t>
  </si>
  <si>
    <t>Bull Point</t>
  </si>
  <si>
    <t>Stagnite</t>
  </si>
  <si>
    <t>Ogunde</t>
  </si>
  <si>
    <t>Kai's Diamond</t>
  </si>
  <si>
    <t>Buster's Empire</t>
  </si>
  <si>
    <t>Ecuador (NZ)</t>
  </si>
  <si>
    <t>Like A Carousel</t>
  </si>
  <si>
    <t>Coco Miss</t>
  </si>
  <si>
    <t>Spanish Vixen</t>
  </si>
  <si>
    <t>Strawberry Boy</t>
  </si>
  <si>
    <t>Romany Bel</t>
  </si>
  <si>
    <t>Riziz</t>
  </si>
  <si>
    <t>Office Bearer</t>
  </si>
  <si>
    <t>Black Jag</t>
  </si>
  <si>
    <t>Extra Zero</t>
  </si>
  <si>
    <t>Ye Olde</t>
  </si>
  <si>
    <t>Wise Journey</t>
  </si>
  <si>
    <t>Serbian Crown</t>
  </si>
  <si>
    <t>Total Authority</t>
  </si>
  <si>
    <t>Next Contestant</t>
  </si>
  <si>
    <t>Text'n Hurley</t>
  </si>
  <si>
    <t>It's A Dundeel</t>
  </si>
  <si>
    <t>Boban</t>
  </si>
  <si>
    <t>Pure Whisper</t>
  </si>
  <si>
    <t>Undeniably</t>
  </si>
  <si>
    <t>Sweet Idea</t>
  </si>
  <si>
    <t>My Destination</t>
  </si>
  <si>
    <t>Porcellanus (NZ)</t>
  </si>
  <si>
    <t>Sessions</t>
  </si>
  <si>
    <t>Scarborough</t>
  </si>
  <si>
    <t>World Trader</t>
  </si>
  <si>
    <t>Ten Gauge</t>
  </si>
  <si>
    <t>Miss Gibraltar</t>
  </si>
  <si>
    <t>Glimmer</t>
  </si>
  <si>
    <t>Take A Jacket</t>
  </si>
  <si>
    <t>Charge Missile</t>
  </si>
  <si>
    <t>Rock Academy</t>
  </si>
  <si>
    <t>Renewed Vitality</t>
  </si>
  <si>
    <t>Late Charge</t>
  </si>
  <si>
    <t>Tango's Daughter</t>
  </si>
  <si>
    <t>The Storeman</t>
  </si>
  <si>
    <t>Slippery Ninja</t>
  </si>
  <si>
    <t>Shahad</t>
  </si>
  <si>
    <t>Single Style (NZ)</t>
  </si>
  <si>
    <t>Le Cap</t>
  </si>
  <si>
    <t>Double Dee</t>
  </si>
  <si>
    <t>Fashion Princess (NZ)</t>
  </si>
  <si>
    <t>My Bonny Lad</t>
  </si>
  <si>
    <t>Hit The Road Jack</t>
  </si>
  <si>
    <t>Benny's Buttons</t>
  </si>
  <si>
    <t>Saint Or Sinner (NZ)</t>
  </si>
  <si>
    <t>Bushy</t>
  </si>
  <si>
    <t>Fine Approach</t>
  </si>
  <si>
    <t>Written</t>
  </si>
  <si>
    <t>Spurtastic</t>
  </si>
  <si>
    <t>Some Call Her Wild</t>
  </si>
  <si>
    <t>Count Of Limonade</t>
  </si>
  <si>
    <t>Hotel Sierra</t>
  </si>
  <si>
    <t>Oh George</t>
  </si>
  <si>
    <t>Leebaz</t>
  </si>
  <si>
    <t>More Leverage</t>
  </si>
  <si>
    <t>Bets</t>
  </si>
  <si>
    <t>Sandown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</si>
</sst>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;[Red]\-&quot;$&quot;#,##0.00"/>
    <numFmt numFmtId="44" formatCode="_-&quot;$&quot;* #,##0.00_-;\-&quot;$&quot;* #,##0.00_-;_-&quot;$&quot;* &quot;-&quot;??_-;_-@_-"/>
    <numFmt numFmtId="164" formatCode="&quot;$&quot;#,##0.00"/>
    <numFmt numFmtId="165" formatCode="0.00_ ;[Red]\-0.00\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rgb="FF00B05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rgb="FF222222"/>
      <name val="Arial"/>
      <family val="2"/>
    </font>
    <font>
      <sz val="10"/>
      <color rgb="FF000000"/>
      <name val="Arial"/>
      <family val="2"/>
    </font>
    <font>
      <sz val="10"/>
      <color rgb="FF00B050"/>
      <name val="Arial"/>
      <family val="2"/>
    </font>
    <font>
      <sz val="10"/>
      <color indexed="8"/>
      <name val="Arial"/>
      <family val="2"/>
    </font>
    <font>
      <b/>
      <sz val="10"/>
      <color rgb="FF008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9"/>
        <bgColor indexed="40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2">
    <xf numFmtId="0" fontId="0" fillId="0" borderId="0" xfId="0"/>
    <xf numFmtId="14" fontId="2" fillId="2" borderId="1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left" vertical="center"/>
    </xf>
    <xf numFmtId="164" fontId="2" fillId="2" borderId="2" xfId="0" applyNumberFormat="1" applyFont="1" applyFill="1" applyBorder="1" applyAlignment="1">
      <alignment horizontal="center" vertical="center" wrapText="1"/>
    </xf>
    <xf numFmtId="2" fontId="2" fillId="2" borderId="3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2" fontId="2" fillId="3" borderId="2" xfId="0" applyNumberFormat="1" applyFont="1" applyFill="1" applyBorder="1" applyAlignment="1">
      <alignment horizontal="center" vertical="center"/>
    </xf>
    <xf numFmtId="2" fontId="2" fillId="3" borderId="3" xfId="0" applyNumberFormat="1" applyFont="1" applyFill="1" applyBorder="1" applyAlignment="1">
      <alignment horizontal="center" vertical="center"/>
    </xf>
    <xf numFmtId="2" fontId="2" fillId="3" borderId="2" xfId="0" applyNumberFormat="1" applyFont="1" applyFill="1" applyBorder="1" applyAlignment="1">
      <alignment horizontal="center" vertical="center" wrapText="1"/>
    </xf>
    <xf numFmtId="2" fontId="2" fillId="4" borderId="5" xfId="0" applyNumberFormat="1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4" fontId="3" fillId="0" borderId="7" xfId="0" applyNumberFormat="1" applyFont="1" applyFill="1" applyBorder="1" applyAlignment="1">
      <alignment horizontal="center"/>
    </xf>
    <xf numFmtId="0" fontId="3" fillId="0" borderId="8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left"/>
    </xf>
    <xf numFmtId="164" fontId="4" fillId="0" borderId="8" xfId="1" applyNumberFormat="1" applyFont="1" applyFill="1" applyBorder="1" applyAlignment="1">
      <alignment horizontal="center"/>
    </xf>
    <xf numFmtId="2" fontId="3" fillId="6" borderId="0" xfId="0" applyNumberFormat="1" applyFont="1" applyFill="1" applyBorder="1" applyAlignment="1">
      <alignment horizontal="center"/>
    </xf>
    <xf numFmtId="2" fontId="5" fillId="6" borderId="0" xfId="0" applyNumberFormat="1" applyFont="1" applyFill="1" applyBorder="1" applyAlignment="1">
      <alignment horizontal="center"/>
    </xf>
    <xf numFmtId="0" fontId="3" fillId="7" borderId="9" xfId="0" applyFont="1" applyFill="1" applyBorder="1" applyAlignment="1">
      <alignment horizontal="center"/>
    </xf>
    <xf numFmtId="2" fontId="5" fillId="0" borderId="8" xfId="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165" fontId="2" fillId="0" borderId="10" xfId="0" applyNumberFormat="1" applyFont="1" applyFill="1" applyBorder="1" applyAlignment="1">
      <alignment horizontal="center"/>
    </xf>
    <xf numFmtId="10" fontId="6" fillId="0" borderId="11" xfId="2" applyNumberFormat="1" applyFont="1" applyBorder="1" applyAlignment="1">
      <alignment horizontal="center" vertical="center"/>
    </xf>
    <xf numFmtId="0" fontId="3" fillId="0" borderId="0" xfId="0" applyFont="1"/>
    <xf numFmtId="0" fontId="3" fillId="5" borderId="9" xfId="0" applyFont="1" applyFill="1" applyBorder="1" applyAlignment="1">
      <alignment horizontal="center"/>
    </xf>
    <xf numFmtId="0" fontId="3" fillId="6" borderId="9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1" fontId="3" fillId="7" borderId="9" xfId="0" applyNumberFormat="1" applyFont="1" applyFill="1" applyBorder="1" applyAlignment="1">
      <alignment horizontal="center"/>
    </xf>
    <xf numFmtId="0" fontId="3" fillId="0" borderId="0" xfId="0" applyFont="1" applyFill="1"/>
    <xf numFmtId="0" fontId="7" fillId="0" borderId="0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left"/>
    </xf>
    <xf numFmtId="14" fontId="3" fillId="8" borderId="7" xfId="0" applyNumberFormat="1" applyFont="1" applyFill="1" applyBorder="1" applyAlignment="1">
      <alignment horizontal="center"/>
    </xf>
    <xf numFmtId="0" fontId="3" fillId="0" borderId="8" xfId="0" applyFont="1" applyBorder="1" applyAlignment="1">
      <alignment horizontal="left"/>
    </xf>
    <xf numFmtId="164" fontId="4" fillId="0" borderId="8" xfId="0" applyNumberFormat="1" applyFont="1" applyFill="1" applyBorder="1" applyAlignment="1">
      <alignment horizontal="center"/>
    </xf>
    <xf numFmtId="0" fontId="7" fillId="0" borderId="8" xfId="0" applyFont="1" applyFill="1" applyBorder="1" applyAlignment="1">
      <alignment horizontal="left"/>
    </xf>
    <xf numFmtId="14" fontId="3" fillId="0" borderId="7" xfId="0" applyNumberFormat="1" applyFont="1" applyBorder="1" applyAlignment="1">
      <alignment horizontal="center"/>
    </xf>
    <xf numFmtId="0" fontId="5" fillId="0" borderId="8" xfId="0" applyFont="1" applyFill="1" applyBorder="1" applyAlignment="1">
      <alignment horizontal="left"/>
    </xf>
    <xf numFmtId="0" fontId="8" fillId="0" borderId="8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9" xfId="0" applyFont="1" applyBorder="1" applyAlignment="1">
      <alignment horizontal="left"/>
    </xf>
    <xf numFmtId="164" fontId="9" fillId="0" borderId="8" xfId="0" applyNumberFormat="1" applyFont="1" applyBorder="1" applyAlignment="1">
      <alignment horizontal="center"/>
    </xf>
    <xf numFmtId="2" fontId="8" fillId="6" borderId="0" xfId="0" applyNumberFormat="1" applyFont="1" applyFill="1" applyBorder="1" applyAlignment="1">
      <alignment horizontal="center"/>
    </xf>
    <xf numFmtId="4" fontId="8" fillId="6" borderId="0" xfId="0" applyNumberFormat="1" applyFont="1" applyFill="1" applyBorder="1" applyAlignment="1">
      <alignment horizontal="center"/>
    </xf>
    <xf numFmtId="0" fontId="8" fillId="7" borderId="9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8" fillId="6" borderId="9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left"/>
    </xf>
    <xf numFmtId="0" fontId="5" fillId="6" borderId="9" xfId="0" applyFont="1" applyFill="1" applyBorder="1" applyAlignment="1">
      <alignment horizontal="center"/>
    </xf>
    <xf numFmtId="0" fontId="10" fillId="0" borderId="8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2" fontId="10" fillId="6" borderId="0" xfId="0" applyNumberFormat="1" applyFont="1" applyFill="1" applyBorder="1" applyAlignment="1">
      <alignment horizontal="center"/>
    </xf>
    <xf numFmtId="4" fontId="10" fillId="6" borderId="0" xfId="0" applyNumberFormat="1" applyFont="1" applyFill="1" applyBorder="1" applyAlignment="1">
      <alignment horizontal="center"/>
    </xf>
    <xf numFmtId="0" fontId="10" fillId="9" borderId="9" xfId="0" applyFont="1" applyFill="1" applyBorder="1" applyAlignment="1">
      <alignment horizontal="center"/>
    </xf>
    <xf numFmtId="0" fontId="5" fillId="7" borderId="9" xfId="0" applyFont="1" applyFill="1" applyBorder="1" applyAlignment="1">
      <alignment horizontal="center"/>
    </xf>
    <xf numFmtId="0" fontId="5" fillId="5" borderId="9" xfId="0" applyFont="1" applyFill="1" applyBorder="1" applyAlignment="1">
      <alignment horizontal="center"/>
    </xf>
    <xf numFmtId="1" fontId="5" fillId="6" borderId="9" xfId="0" applyNumberFormat="1" applyFont="1" applyFill="1" applyBorder="1" applyAlignment="1">
      <alignment horizontal="center"/>
    </xf>
    <xf numFmtId="164" fontId="4" fillId="0" borderId="8" xfId="0" applyNumberFormat="1" applyFont="1" applyBorder="1" applyAlignment="1">
      <alignment horizontal="center"/>
    </xf>
    <xf numFmtId="1" fontId="5" fillId="7" borderId="9" xfId="0" applyNumberFormat="1" applyFont="1" applyFill="1" applyBorder="1" applyAlignment="1">
      <alignment horizontal="center"/>
    </xf>
    <xf numFmtId="1" fontId="5" fillId="5" borderId="9" xfId="0" applyNumberFormat="1" applyFont="1" applyFill="1" applyBorder="1" applyAlignment="1">
      <alignment horizontal="center"/>
    </xf>
    <xf numFmtId="0" fontId="3" fillId="0" borderId="9" xfId="0" applyFont="1" applyBorder="1" applyAlignment="1">
      <alignment horizontal="left"/>
    </xf>
    <xf numFmtId="14" fontId="3" fillId="0" borderId="0" xfId="0" applyNumberFormat="1" applyFont="1" applyBorder="1"/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/>
    <xf numFmtId="8" fontId="11" fillId="0" borderId="0" xfId="0" applyNumberFormat="1" applyFont="1" applyFill="1" applyBorder="1" applyAlignment="1">
      <alignment horizontal="center"/>
    </xf>
    <xf numFmtId="1" fontId="5" fillId="5" borderId="0" xfId="0" applyNumberFormat="1" applyFont="1" applyFill="1" applyBorder="1" applyAlignment="1">
      <alignment horizontal="center"/>
    </xf>
    <xf numFmtId="1" fontId="5" fillId="6" borderId="0" xfId="0" applyNumberFormat="1" applyFont="1" applyFill="1" applyBorder="1" applyAlignment="1">
      <alignment horizontal="center"/>
    </xf>
    <xf numFmtId="1" fontId="5" fillId="7" borderId="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4" fontId="9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1" fontId="2" fillId="2" borderId="1" xfId="0" applyNumberFormat="1" applyFont="1" applyFill="1" applyBorder="1" applyAlignment="1">
      <alignment horizontal="center" vertical="center"/>
    </xf>
    <xf numFmtId="1" fontId="3" fillId="0" borderId="7" xfId="0" applyNumberFormat="1" applyFont="1" applyFill="1" applyBorder="1" applyAlignment="1">
      <alignment horizontal="center"/>
    </xf>
    <xf numFmtId="1" fontId="3" fillId="0" borderId="0" xfId="0" applyNumberFormat="1" applyFont="1" applyAlignment="1">
      <alignment horizontal="center"/>
    </xf>
    <xf numFmtId="0" fontId="0" fillId="8" borderId="0" xfId="0" applyFill="1"/>
    <xf numFmtId="165" fontId="2" fillId="6" borderId="10" xfId="0" applyNumberFormat="1" applyFont="1" applyFill="1" applyBorder="1" applyAlignment="1">
      <alignment horizontal="center"/>
    </xf>
    <xf numFmtId="2" fontId="6" fillId="6" borderId="0" xfId="0" applyNumberFormat="1" applyFont="1" applyFill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Graph!$B$1</c:f>
              <c:strCache>
                <c:ptCount val="1"/>
                <c:pt idx="0">
                  <c:v>Bank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numRef>
              <c:f>Graph!$A$2:$A$575</c:f>
              <c:numCache>
                <c:formatCode>0</c:formatCode>
                <c:ptCount val="57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  <c:pt idx="365">
                  <c:v>366</c:v>
                </c:pt>
                <c:pt idx="366">
                  <c:v>367</c:v>
                </c:pt>
                <c:pt idx="367">
                  <c:v>368</c:v>
                </c:pt>
                <c:pt idx="368">
                  <c:v>369</c:v>
                </c:pt>
                <c:pt idx="369">
                  <c:v>370</c:v>
                </c:pt>
                <c:pt idx="370">
                  <c:v>371</c:v>
                </c:pt>
                <c:pt idx="371">
                  <c:v>372</c:v>
                </c:pt>
                <c:pt idx="372">
                  <c:v>373</c:v>
                </c:pt>
                <c:pt idx="373">
                  <c:v>374</c:v>
                </c:pt>
                <c:pt idx="374">
                  <c:v>375</c:v>
                </c:pt>
                <c:pt idx="375">
                  <c:v>376</c:v>
                </c:pt>
                <c:pt idx="376">
                  <c:v>377</c:v>
                </c:pt>
                <c:pt idx="377">
                  <c:v>378</c:v>
                </c:pt>
                <c:pt idx="378">
                  <c:v>379</c:v>
                </c:pt>
                <c:pt idx="379">
                  <c:v>380</c:v>
                </c:pt>
                <c:pt idx="380">
                  <c:v>381</c:v>
                </c:pt>
                <c:pt idx="381">
                  <c:v>382</c:v>
                </c:pt>
                <c:pt idx="382">
                  <c:v>383</c:v>
                </c:pt>
                <c:pt idx="383">
                  <c:v>384</c:v>
                </c:pt>
                <c:pt idx="384">
                  <c:v>385</c:v>
                </c:pt>
                <c:pt idx="385">
                  <c:v>386</c:v>
                </c:pt>
                <c:pt idx="386">
                  <c:v>387</c:v>
                </c:pt>
                <c:pt idx="387">
                  <c:v>388</c:v>
                </c:pt>
                <c:pt idx="388">
                  <c:v>389</c:v>
                </c:pt>
                <c:pt idx="389">
                  <c:v>390</c:v>
                </c:pt>
                <c:pt idx="390">
                  <c:v>391</c:v>
                </c:pt>
                <c:pt idx="391">
                  <c:v>392</c:v>
                </c:pt>
                <c:pt idx="392">
                  <c:v>393</c:v>
                </c:pt>
                <c:pt idx="393">
                  <c:v>394</c:v>
                </c:pt>
                <c:pt idx="394">
                  <c:v>395</c:v>
                </c:pt>
                <c:pt idx="395">
                  <c:v>396</c:v>
                </c:pt>
                <c:pt idx="396">
                  <c:v>397</c:v>
                </c:pt>
                <c:pt idx="397">
                  <c:v>398</c:v>
                </c:pt>
                <c:pt idx="398">
                  <c:v>399</c:v>
                </c:pt>
                <c:pt idx="399">
                  <c:v>400</c:v>
                </c:pt>
                <c:pt idx="400">
                  <c:v>401</c:v>
                </c:pt>
                <c:pt idx="401">
                  <c:v>402</c:v>
                </c:pt>
                <c:pt idx="402">
                  <c:v>403</c:v>
                </c:pt>
                <c:pt idx="403">
                  <c:v>404</c:v>
                </c:pt>
                <c:pt idx="404">
                  <c:v>405</c:v>
                </c:pt>
                <c:pt idx="405">
                  <c:v>406</c:v>
                </c:pt>
                <c:pt idx="406">
                  <c:v>407</c:v>
                </c:pt>
                <c:pt idx="407">
                  <c:v>408</c:v>
                </c:pt>
                <c:pt idx="408">
                  <c:v>409</c:v>
                </c:pt>
                <c:pt idx="409">
                  <c:v>410</c:v>
                </c:pt>
                <c:pt idx="410">
                  <c:v>411</c:v>
                </c:pt>
                <c:pt idx="411">
                  <c:v>412</c:v>
                </c:pt>
                <c:pt idx="412">
                  <c:v>413</c:v>
                </c:pt>
                <c:pt idx="413">
                  <c:v>414</c:v>
                </c:pt>
                <c:pt idx="414">
                  <c:v>415</c:v>
                </c:pt>
                <c:pt idx="415">
                  <c:v>416</c:v>
                </c:pt>
                <c:pt idx="416">
                  <c:v>417</c:v>
                </c:pt>
                <c:pt idx="417">
                  <c:v>418</c:v>
                </c:pt>
                <c:pt idx="418">
                  <c:v>419</c:v>
                </c:pt>
                <c:pt idx="419">
                  <c:v>420</c:v>
                </c:pt>
                <c:pt idx="420">
                  <c:v>421</c:v>
                </c:pt>
                <c:pt idx="421">
                  <c:v>422</c:v>
                </c:pt>
                <c:pt idx="422">
                  <c:v>423</c:v>
                </c:pt>
                <c:pt idx="423">
                  <c:v>424</c:v>
                </c:pt>
                <c:pt idx="424">
                  <c:v>425</c:v>
                </c:pt>
                <c:pt idx="425">
                  <c:v>426</c:v>
                </c:pt>
                <c:pt idx="426">
                  <c:v>427</c:v>
                </c:pt>
                <c:pt idx="427">
                  <c:v>428</c:v>
                </c:pt>
                <c:pt idx="428">
                  <c:v>429</c:v>
                </c:pt>
                <c:pt idx="429">
                  <c:v>430</c:v>
                </c:pt>
                <c:pt idx="430">
                  <c:v>431</c:v>
                </c:pt>
                <c:pt idx="431">
                  <c:v>432</c:v>
                </c:pt>
                <c:pt idx="432">
                  <c:v>433</c:v>
                </c:pt>
                <c:pt idx="433">
                  <c:v>434</c:v>
                </c:pt>
                <c:pt idx="434">
                  <c:v>435</c:v>
                </c:pt>
                <c:pt idx="435">
                  <c:v>436</c:v>
                </c:pt>
                <c:pt idx="436">
                  <c:v>437</c:v>
                </c:pt>
                <c:pt idx="437">
                  <c:v>438</c:v>
                </c:pt>
                <c:pt idx="438">
                  <c:v>439</c:v>
                </c:pt>
                <c:pt idx="439">
                  <c:v>440</c:v>
                </c:pt>
                <c:pt idx="440">
                  <c:v>441</c:v>
                </c:pt>
                <c:pt idx="441">
                  <c:v>442</c:v>
                </c:pt>
                <c:pt idx="442">
                  <c:v>443</c:v>
                </c:pt>
                <c:pt idx="443">
                  <c:v>444</c:v>
                </c:pt>
                <c:pt idx="444">
                  <c:v>445</c:v>
                </c:pt>
                <c:pt idx="445">
                  <c:v>446</c:v>
                </c:pt>
                <c:pt idx="446">
                  <c:v>447</c:v>
                </c:pt>
                <c:pt idx="447">
                  <c:v>448</c:v>
                </c:pt>
                <c:pt idx="448">
                  <c:v>449</c:v>
                </c:pt>
                <c:pt idx="449">
                  <c:v>450</c:v>
                </c:pt>
                <c:pt idx="450">
                  <c:v>451</c:v>
                </c:pt>
                <c:pt idx="451">
                  <c:v>452</c:v>
                </c:pt>
                <c:pt idx="452">
                  <c:v>453</c:v>
                </c:pt>
                <c:pt idx="453">
                  <c:v>454</c:v>
                </c:pt>
                <c:pt idx="454">
                  <c:v>455</c:v>
                </c:pt>
                <c:pt idx="455">
                  <c:v>456</c:v>
                </c:pt>
                <c:pt idx="456">
                  <c:v>457</c:v>
                </c:pt>
                <c:pt idx="457">
                  <c:v>458</c:v>
                </c:pt>
                <c:pt idx="458">
                  <c:v>459</c:v>
                </c:pt>
                <c:pt idx="459">
                  <c:v>460</c:v>
                </c:pt>
                <c:pt idx="460">
                  <c:v>461</c:v>
                </c:pt>
                <c:pt idx="461">
                  <c:v>462</c:v>
                </c:pt>
                <c:pt idx="462">
                  <c:v>463</c:v>
                </c:pt>
                <c:pt idx="463">
                  <c:v>464</c:v>
                </c:pt>
                <c:pt idx="464">
                  <c:v>465</c:v>
                </c:pt>
                <c:pt idx="465">
                  <c:v>466</c:v>
                </c:pt>
                <c:pt idx="466">
                  <c:v>467</c:v>
                </c:pt>
                <c:pt idx="467">
                  <c:v>468</c:v>
                </c:pt>
                <c:pt idx="468">
                  <c:v>469</c:v>
                </c:pt>
                <c:pt idx="469">
                  <c:v>470</c:v>
                </c:pt>
                <c:pt idx="470">
                  <c:v>471</c:v>
                </c:pt>
                <c:pt idx="471">
                  <c:v>472</c:v>
                </c:pt>
                <c:pt idx="472">
                  <c:v>473</c:v>
                </c:pt>
                <c:pt idx="473">
                  <c:v>474</c:v>
                </c:pt>
                <c:pt idx="474">
                  <c:v>475</c:v>
                </c:pt>
                <c:pt idx="475">
                  <c:v>476</c:v>
                </c:pt>
                <c:pt idx="476">
                  <c:v>477</c:v>
                </c:pt>
                <c:pt idx="477">
                  <c:v>478</c:v>
                </c:pt>
                <c:pt idx="478">
                  <c:v>479</c:v>
                </c:pt>
                <c:pt idx="479">
                  <c:v>480</c:v>
                </c:pt>
                <c:pt idx="480">
                  <c:v>481</c:v>
                </c:pt>
                <c:pt idx="481">
                  <c:v>482</c:v>
                </c:pt>
                <c:pt idx="482">
                  <c:v>483</c:v>
                </c:pt>
                <c:pt idx="483">
                  <c:v>484</c:v>
                </c:pt>
                <c:pt idx="484">
                  <c:v>485</c:v>
                </c:pt>
                <c:pt idx="485">
                  <c:v>486</c:v>
                </c:pt>
                <c:pt idx="486">
                  <c:v>487</c:v>
                </c:pt>
                <c:pt idx="487">
                  <c:v>488</c:v>
                </c:pt>
                <c:pt idx="488">
                  <c:v>489</c:v>
                </c:pt>
                <c:pt idx="489">
                  <c:v>490</c:v>
                </c:pt>
                <c:pt idx="490">
                  <c:v>491</c:v>
                </c:pt>
                <c:pt idx="491">
                  <c:v>492</c:v>
                </c:pt>
                <c:pt idx="492">
                  <c:v>493</c:v>
                </c:pt>
                <c:pt idx="493">
                  <c:v>494</c:v>
                </c:pt>
                <c:pt idx="494">
                  <c:v>495</c:v>
                </c:pt>
                <c:pt idx="495">
                  <c:v>496</c:v>
                </c:pt>
                <c:pt idx="496">
                  <c:v>497</c:v>
                </c:pt>
                <c:pt idx="497">
                  <c:v>498</c:v>
                </c:pt>
                <c:pt idx="498">
                  <c:v>499</c:v>
                </c:pt>
                <c:pt idx="499">
                  <c:v>500</c:v>
                </c:pt>
                <c:pt idx="500">
                  <c:v>501</c:v>
                </c:pt>
                <c:pt idx="501">
                  <c:v>502</c:v>
                </c:pt>
                <c:pt idx="502">
                  <c:v>503</c:v>
                </c:pt>
                <c:pt idx="503">
                  <c:v>504</c:v>
                </c:pt>
                <c:pt idx="504">
                  <c:v>505</c:v>
                </c:pt>
                <c:pt idx="505">
                  <c:v>506</c:v>
                </c:pt>
                <c:pt idx="506">
                  <c:v>507</c:v>
                </c:pt>
                <c:pt idx="507">
                  <c:v>508</c:v>
                </c:pt>
                <c:pt idx="508">
                  <c:v>509</c:v>
                </c:pt>
                <c:pt idx="509">
                  <c:v>510</c:v>
                </c:pt>
                <c:pt idx="510">
                  <c:v>511</c:v>
                </c:pt>
                <c:pt idx="511">
                  <c:v>512</c:v>
                </c:pt>
                <c:pt idx="512">
                  <c:v>513</c:v>
                </c:pt>
                <c:pt idx="513">
                  <c:v>514</c:v>
                </c:pt>
                <c:pt idx="514">
                  <c:v>515</c:v>
                </c:pt>
                <c:pt idx="515">
                  <c:v>516</c:v>
                </c:pt>
                <c:pt idx="516">
                  <c:v>517</c:v>
                </c:pt>
                <c:pt idx="517">
                  <c:v>518</c:v>
                </c:pt>
                <c:pt idx="518">
                  <c:v>519</c:v>
                </c:pt>
                <c:pt idx="519">
                  <c:v>520</c:v>
                </c:pt>
                <c:pt idx="520">
                  <c:v>521</c:v>
                </c:pt>
                <c:pt idx="521">
                  <c:v>522</c:v>
                </c:pt>
                <c:pt idx="522">
                  <c:v>523</c:v>
                </c:pt>
                <c:pt idx="523">
                  <c:v>524</c:v>
                </c:pt>
                <c:pt idx="524">
                  <c:v>525</c:v>
                </c:pt>
                <c:pt idx="525">
                  <c:v>526</c:v>
                </c:pt>
                <c:pt idx="526">
                  <c:v>527</c:v>
                </c:pt>
                <c:pt idx="527">
                  <c:v>528</c:v>
                </c:pt>
                <c:pt idx="528">
                  <c:v>529</c:v>
                </c:pt>
                <c:pt idx="529">
                  <c:v>530</c:v>
                </c:pt>
                <c:pt idx="530">
                  <c:v>531</c:v>
                </c:pt>
                <c:pt idx="531">
                  <c:v>532</c:v>
                </c:pt>
                <c:pt idx="532">
                  <c:v>533</c:v>
                </c:pt>
                <c:pt idx="533">
                  <c:v>534</c:v>
                </c:pt>
                <c:pt idx="534">
                  <c:v>535</c:v>
                </c:pt>
                <c:pt idx="535">
                  <c:v>536</c:v>
                </c:pt>
                <c:pt idx="536">
                  <c:v>537</c:v>
                </c:pt>
                <c:pt idx="537">
                  <c:v>538</c:v>
                </c:pt>
                <c:pt idx="538">
                  <c:v>539</c:v>
                </c:pt>
                <c:pt idx="539">
                  <c:v>540</c:v>
                </c:pt>
                <c:pt idx="540">
                  <c:v>541</c:v>
                </c:pt>
                <c:pt idx="541">
                  <c:v>542</c:v>
                </c:pt>
                <c:pt idx="542">
                  <c:v>543</c:v>
                </c:pt>
                <c:pt idx="543">
                  <c:v>544</c:v>
                </c:pt>
                <c:pt idx="544">
                  <c:v>545</c:v>
                </c:pt>
                <c:pt idx="545">
                  <c:v>546</c:v>
                </c:pt>
                <c:pt idx="546">
                  <c:v>547</c:v>
                </c:pt>
                <c:pt idx="547">
                  <c:v>548</c:v>
                </c:pt>
                <c:pt idx="548">
                  <c:v>549</c:v>
                </c:pt>
                <c:pt idx="549">
                  <c:v>550</c:v>
                </c:pt>
                <c:pt idx="550">
                  <c:v>551</c:v>
                </c:pt>
                <c:pt idx="551">
                  <c:v>552</c:v>
                </c:pt>
                <c:pt idx="552">
                  <c:v>553</c:v>
                </c:pt>
                <c:pt idx="553">
                  <c:v>554</c:v>
                </c:pt>
                <c:pt idx="554">
                  <c:v>555</c:v>
                </c:pt>
                <c:pt idx="555">
                  <c:v>556</c:v>
                </c:pt>
                <c:pt idx="556">
                  <c:v>557</c:v>
                </c:pt>
                <c:pt idx="557">
                  <c:v>558</c:v>
                </c:pt>
                <c:pt idx="558">
                  <c:v>559</c:v>
                </c:pt>
                <c:pt idx="559">
                  <c:v>560</c:v>
                </c:pt>
                <c:pt idx="560">
                  <c:v>561</c:v>
                </c:pt>
                <c:pt idx="561">
                  <c:v>562</c:v>
                </c:pt>
                <c:pt idx="562">
                  <c:v>563</c:v>
                </c:pt>
                <c:pt idx="563">
                  <c:v>564</c:v>
                </c:pt>
                <c:pt idx="564">
                  <c:v>565</c:v>
                </c:pt>
                <c:pt idx="565">
                  <c:v>566</c:v>
                </c:pt>
                <c:pt idx="566">
                  <c:v>567</c:v>
                </c:pt>
                <c:pt idx="567">
                  <c:v>568</c:v>
                </c:pt>
                <c:pt idx="568">
                  <c:v>569</c:v>
                </c:pt>
                <c:pt idx="569">
                  <c:v>570</c:v>
                </c:pt>
                <c:pt idx="570">
                  <c:v>571</c:v>
                </c:pt>
                <c:pt idx="571">
                  <c:v>572</c:v>
                </c:pt>
                <c:pt idx="572">
                  <c:v>573</c:v>
                </c:pt>
                <c:pt idx="573">
                  <c:v>574</c:v>
                </c:pt>
              </c:numCache>
            </c:numRef>
          </c:cat>
          <c:val>
            <c:numRef>
              <c:f>Graph!$B$2:$B$575</c:f>
              <c:numCache>
                <c:formatCode>0.00_ ;[Red]\-0.00\ </c:formatCode>
                <c:ptCount val="574"/>
                <c:pt idx="0">
                  <c:v>-1.77</c:v>
                </c:pt>
                <c:pt idx="1">
                  <c:v>-3.72</c:v>
                </c:pt>
                <c:pt idx="2">
                  <c:v>0.27</c:v>
                </c:pt>
                <c:pt idx="3">
                  <c:v>-1.1200000000000001</c:v>
                </c:pt>
                <c:pt idx="4">
                  <c:v>-2.42</c:v>
                </c:pt>
                <c:pt idx="5">
                  <c:v>-3.89</c:v>
                </c:pt>
                <c:pt idx="6">
                  <c:v>-5.2</c:v>
                </c:pt>
                <c:pt idx="7">
                  <c:v>-6.92</c:v>
                </c:pt>
                <c:pt idx="8">
                  <c:v>-8.1999999999999993</c:v>
                </c:pt>
                <c:pt idx="9">
                  <c:v>-10.199999999999999</c:v>
                </c:pt>
                <c:pt idx="10">
                  <c:v>-11.67</c:v>
                </c:pt>
                <c:pt idx="11">
                  <c:v>-12.96</c:v>
                </c:pt>
                <c:pt idx="12">
                  <c:v>-15.01</c:v>
                </c:pt>
                <c:pt idx="13">
                  <c:v>-12.37</c:v>
                </c:pt>
                <c:pt idx="14">
                  <c:v>-13.69</c:v>
                </c:pt>
                <c:pt idx="15">
                  <c:v>-15.27</c:v>
                </c:pt>
                <c:pt idx="16">
                  <c:v>1.97</c:v>
                </c:pt>
                <c:pt idx="17">
                  <c:v>0.54</c:v>
                </c:pt>
                <c:pt idx="18">
                  <c:v>-1.01</c:v>
                </c:pt>
                <c:pt idx="19">
                  <c:v>2.66</c:v>
                </c:pt>
                <c:pt idx="20">
                  <c:v>1.39</c:v>
                </c:pt>
                <c:pt idx="21">
                  <c:v>-0.14000000000000001</c:v>
                </c:pt>
                <c:pt idx="22">
                  <c:v>-1.87</c:v>
                </c:pt>
                <c:pt idx="23">
                  <c:v>-3.16</c:v>
                </c:pt>
                <c:pt idx="24">
                  <c:v>-5.25</c:v>
                </c:pt>
                <c:pt idx="25">
                  <c:v>-1.48</c:v>
                </c:pt>
                <c:pt idx="26">
                  <c:v>-2.83</c:v>
                </c:pt>
                <c:pt idx="27">
                  <c:v>-4.46</c:v>
                </c:pt>
                <c:pt idx="28">
                  <c:v>-5.82</c:v>
                </c:pt>
                <c:pt idx="29">
                  <c:v>-7.08</c:v>
                </c:pt>
                <c:pt idx="30">
                  <c:v>-1.03</c:v>
                </c:pt>
                <c:pt idx="31">
                  <c:v>-2.74</c:v>
                </c:pt>
                <c:pt idx="32">
                  <c:v>-4.05</c:v>
                </c:pt>
                <c:pt idx="33">
                  <c:v>-0.89</c:v>
                </c:pt>
                <c:pt idx="34">
                  <c:v>-2.67</c:v>
                </c:pt>
                <c:pt idx="35">
                  <c:v>-4.04</c:v>
                </c:pt>
                <c:pt idx="36">
                  <c:v>6.04</c:v>
                </c:pt>
                <c:pt idx="37">
                  <c:v>4.67</c:v>
                </c:pt>
                <c:pt idx="38">
                  <c:v>3.37</c:v>
                </c:pt>
                <c:pt idx="39">
                  <c:v>16.2</c:v>
                </c:pt>
                <c:pt idx="40">
                  <c:v>15.47</c:v>
                </c:pt>
                <c:pt idx="41">
                  <c:v>14.65</c:v>
                </c:pt>
                <c:pt idx="42">
                  <c:v>12.97</c:v>
                </c:pt>
                <c:pt idx="43">
                  <c:v>11.39</c:v>
                </c:pt>
                <c:pt idx="44">
                  <c:v>10.050000000000001</c:v>
                </c:pt>
                <c:pt idx="45">
                  <c:v>8.74</c:v>
                </c:pt>
                <c:pt idx="46">
                  <c:v>7.4</c:v>
                </c:pt>
                <c:pt idx="47">
                  <c:v>11.93</c:v>
                </c:pt>
                <c:pt idx="48">
                  <c:v>10.66</c:v>
                </c:pt>
                <c:pt idx="49">
                  <c:v>9.36</c:v>
                </c:pt>
                <c:pt idx="50">
                  <c:v>7.46</c:v>
                </c:pt>
                <c:pt idx="51">
                  <c:v>6.16</c:v>
                </c:pt>
                <c:pt idx="52">
                  <c:v>11.57</c:v>
                </c:pt>
                <c:pt idx="53">
                  <c:v>10.32</c:v>
                </c:pt>
                <c:pt idx="54">
                  <c:v>8.6</c:v>
                </c:pt>
                <c:pt idx="55">
                  <c:v>7.05</c:v>
                </c:pt>
                <c:pt idx="56">
                  <c:v>5.49</c:v>
                </c:pt>
                <c:pt idx="57">
                  <c:v>4.21</c:v>
                </c:pt>
                <c:pt idx="58">
                  <c:v>2.88</c:v>
                </c:pt>
                <c:pt idx="59">
                  <c:v>1.63</c:v>
                </c:pt>
                <c:pt idx="60">
                  <c:v>0.25</c:v>
                </c:pt>
                <c:pt idx="61">
                  <c:v>-2.0099999999999998</c:v>
                </c:pt>
                <c:pt idx="62">
                  <c:v>-3.52</c:v>
                </c:pt>
                <c:pt idx="63">
                  <c:v>-5.45</c:v>
                </c:pt>
                <c:pt idx="64">
                  <c:v>-0.96</c:v>
                </c:pt>
                <c:pt idx="65">
                  <c:v>6.31</c:v>
                </c:pt>
                <c:pt idx="66">
                  <c:v>4.49</c:v>
                </c:pt>
                <c:pt idx="67">
                  <c:v>3.24</c:v>
                </c:pt>
                <c:pt idx="68">
                  <c:v>1.38</c:v>
                </c:pt>
                <c:pt idx="69">
                  <c:v>5.15</c:v>
                </c:pt>
                <c:pt idx="70">
                  <c:v>3.67</c:v>
                </c:pt>
                <c:pt idx="71">
                  <c:v>2.2400000000000002</c:v>
                </c:pt>
                <c:pt idx="72">
                  <c:v>0.94</c:v>
                </c:pt>
                <c:pt idx="73">
                  <c:v>-0.51</c:v>
                </c:pt>
                <c:pt idx="74">
                  <c:v>-1.76</c:v>
                </c:pt>
                <c:pt idx="75">
                  <c:v>-3.15</c:v>
                </c:pt>
                <c:pt idx="76">
                  <c:v>-4.5</c:v>
                </c:pt>
                <c:pt idx="77">
                  <c:v>-5.85</c:v>
                </c:pt>
                <c:pt idx="78">
                  <c:v>-8.86</c:v>
                </c:pt>
                <c:pt idx="79">
                  <c:v>-10.36</c:v>
                </c:pt>
                <c:pt idx="80">
                  <c:v>-11.91</c:v>
                </c:pt>
                <c:pt idx="81">
                  <c:v>-13.35</c:v>
                </c:pt>
                <c:pt idx="82">
                  <c:v>-15.01</c:v>
                </c:pt>
                <c:pt idx="83">
                  <c:v>-16.27</c:v>
                </c:pt>
                <c:pt idx="84">
                  <c:v>-17.53</c:v>
                </c:pt>
                <c:pt idx="85">
                  <c:v>-10.86</c:v>
                </c:pt>
                <c:pt idx="86">
                  <c:v>-12.28</c:v>
                </c:pt>
                <c:pt idx="87">
                  <c:v>-8.51</c:v>
                </c:pt>
                <c:pt idx="88">
                  <c:v>-9.77</c:v>
                </c:pt>
                <c:pt idx="89">
                  <c:v>-3.52</c:v>
                </c:pt>
                <c:pt idx="90">
                  <c:v>-5.1100000000000003</c:v>
                </c:pt>
                <c:pt idx="91">
                  <c:v>-6.61</c:v>
                </c:pt>
                <c:pt idx="92">
                  <c:v>-3.39</c:v>
                </c:pt>
                <c:pt idx="93">
                  <c:v>0.39</c:v>
                </c:pt>
                <c:pt idx="94">
                  <c:v>3.43</c:v>
                </c:pt>
                <c:pt idx="95">
                  <c:v>2.0499999999999998</c:v>
                </c:pt>
                <c:pt idx="96">
                  <c:v>0.76</c:v>
                </c:pt>
                <c:pt idx="97">
                  <c:v>-0.55000000000000004</c:v>
                </c:pt>
                <c:pt idx="98">
                  <c:v>4.45</c:v>
                </c:pt>
                <c:pt idx="99">
                  <c:v>7.89</c:v>
                </c:pt>
                <c:pt idx="100">
                  <c:v>6.29</c:v>
                </c:pt>
                <c:pt idx="101">
                  <c:v>10.77</c:v>
                </c:pt>
                <c:pt idx="102">
                  <c:v>9.27</c:v>
                </c:pt>
                <c:pt idx="103">
                  <c:v>20.07</c:v>
                </c:pt>
                <c:pt idx="104">
                  <c:v>18.670000000000002</c:v>
                </c:pt>
                <c:pt idx="105">
                  <c:v>17.170000000000002</c:v>
                </c:pt>
                <c:pt idx="106">
                  <c:v>15.87</c:v>
                </c:pt>
                <c:pt idx="107">
                  <c:v>14.57</c:v>
                </c:pt>
                <c:pt idx="108">
                  <c:v>18.57</c:v>
                </c:pt>
                <c:pt idx="109">
                  <c:v>23.07</c:v>
                </c:pt>
                <c:pt idx="110">
                  <c:v>21.57</c:v>
                </c:pt>
                <c:pt idx="111">
                  <c:v>20.07</c:v>
                </c:pt>
                <c:pt idx="112">
                  <c:v>23.43</c:v>
                </c:pt>
                <c:pt idx="113">
                  <c:v>22.13</c:v>
                </c:pt>
                <c:pt idx="114">
                  <c:v>20.83</c:v>
                </c:pt>
                <c:pt idx="115">
                  <c:v>19.43</c:v>
                </c:pt>
                <c:pt idx="116">
                  <c:v>24.89</c:v>
                </c:pt>
                <c:pt idx="117">
                  <c:v>23.39</c:v>
                </c:pt>
                <c:pt idx="118">
                  <c:v>22.09</c:v>
                </c:pt>
                <c:pt idx="119">
                  <c:v>20.69</c:v>
                </c:pt>
                <c:pt idx="120">
                  <c:v>31.89</c:v>
                </c:pt>
                <c:pt idx="121">
                  <c:v>30.49</c:v>
                </c:pt>
                <c:pt idx="122">
                  <c:v>29.19</c:v>
                </c:pt>
                <c:pt idx="123">
                  <c:v>27.89</c:v>
                </c:pt>
                <c:pt idx="124">
                  <c:v>26.39</c:v>
                </c:pt>
                <c:pt idx="125">
                  <c:v>24.99</c:v>
                </c:pt>
                <c:pt idx="126">
                  <c:v>23.09</c:v>
                </c:pt>
                <c:pt idx="127">
                  <c:v>21.39</c:v>
                </c:pt>
                <c:pt idx="128">
                  <c:v>19.59</c:v>
                </c:pt>
                <c:pt idx="129">
                  <c:v>17.690000000000001</c:v>
                </c:pt>
                <c:pt idx="130">
                  <c:v>16.09</c:v>
                </c:pt>
                <c:pt idx="131">
                  <c:v>14.59</c:v>
                </c:pt>
                <c:pt idx="132">
                  <c:v>13.29</c:v>
                </c:pt>
                <c:pt idx="133">
                  <c:v>16.93</c:v>
                </c:pt>
                <c:pt idx="134">
                  <c:v>14.43</c:v>
                </c:pt>
                <c:pt idx="135">
                  <c:v>13.03</c:v>
                </c:pt>
                <c:pt idx="136">
                  <c:v>11.73</c:v>
                </c:pt>
                <c:pt idx="137">
                  <c:v>10.23</c:v>
                </c:pt>
                <c:pt idx="138">
                  <c:v>14.43</c:v>
                </c:pt>
                <c:pt idx="139">
                  <c:v>12.53</c:v>
                </c:pt>
                <c:pt idx="140">
                  <c:v>11.13</c:v>
                </c:pt>
                <c:pt idx="141">
                  <c:v>19.579999999999998</c:v>
                </c:pt>
                <c:pt idx="142">
                  <c:v>17.98</c:v>
                </c:pt>
                <c:pt idx="143">
                  <c:v>16.579999999999998</c:v>
                </c:pt>
                <c:pt idx="144">
                  <c:v>15.28</c:v>
                </c:pt>
                <c:pt idx="145">
                  <c:v>18.96</c:v>
                </c:pt>
                <c:pt idx="146">
                  <c:v>17.66</c:v>
                </c:pt>
                <c:pt idx="147">
                  <c:v>15.96</c:v>
                </c:pt>
                <c:pt idx="148">
                  <c:v>14.26</c:v>
                </c:pt>
                <c:pt idx="149">
                  <c:v>11.16</c:v>
                </c:pt>
                <c:pt idx="150">
                  <c:v>19.559999999999999</c:v>
                </c:pt>
                <c:pt idx="151">
                  <c:v>17.46</c:v>
                </c:pt>
                <c:pt idx="152">
                  <c:v>16.059999999999999</c:v>
                </c:pt>
                <c:pt idx="153">
                  <c:v>20.2</c:v>
                </c:pt>
                <c:pt idx="154">
                  <c:v>18.8</c:v>
                </c:pt>
                <c:pt idx="155">
                  <c:v>17.5</c:v>
                </c:pt>
                <c:pt idx="156">
                  <c:v>13.9</c:v>
                </c:pt>
                <c:pt idx="157">
                  <c:v>17.3</c:v>
                </c:pt>
                <c:pt idx="158">
                  <c:v>16</c:v>
                </c:pt>
                <c:pt idx="159">
                  <c:v>14.4</c:v>
                </c:pt>
                <c:pt idx="160">
                  <c:v>12.7</c:v>
                </c:pt>
                <c:pt idx="161">
                  <c:v>22.05</c:v>
                </c:pt>
                <c:pt idx="162">
                  <c:v>20.65</c:v>
                </c:pt>
                <c:pt idx="163">
                  <c:v>19.149999999999999</c:v>
                </c:pt>
                <c:pt idx="164">
                  <c:v>17.850000000000001</c:v>
                </c:pt>
                <c:pt idx="165">
                  <c:v>16.25</c:v>
                </c:pt>
                <c:pt idx="166">
                  <c:v>25.05</c:v>
                </c:pt>
                <c:pt idx="167">
                  <c:v>23.65</c:v>
                </c:pt>
                <c:pt idx="168">
                  <c:v>22.15</c:v>
                </c:pt>
                <c:pt idx="169">
                  <c:v>20.25</c:v>
                </c:pt>
                <c:pt idx="170">
                  <c:v>18.95</c:v>
                </c:pt>
                <c:pt idx="171">
                  <c:v>17.55</c:v>
                </c:pt>
                <c:pt idx="172">
                  <c:v>20.79</c:v>
                </c:pt>
                <c:pt idx="173">
                  <c:v>24.95</c:v>
                </c:pt>
                <c:pt idx="174">
                  <c:v>23.65</c:v>
                </c:pt>
                <c:pt idx="175">
                  <c:v>22.25</c:v>
                </c:pt>
                <c:pt idx="176">
                  <c:v>29.95</c:v>
                </c:pt>
                <c:pt idx="177">
                  <c:v>28.15</c:v>
                </c:pt>
                <c:pt idx="178">
                  <c:v>26.45</c:v>
                </c:pt>
                <c:pt idx="179">
                  <c:v>32.049999999999997</c:v>
                </c:pt>
                <c:pt idx="180">
                  <c:v>36.25</c:v>
                </c:pt>
                <c:pt idx="181">
                  <c:v>41.47</c:v>
                </c:pt>
                <c:pt idx="182">
                  <c:v>39.67</c:v>
                </c:pt>
                <c:pt idx="183">
                  <c:v>37.869999999999997</c:v>
                </c:pt>
                <c:pt idx="184">
                  <c:v>36.07</c:v>
                </c:pt>
                <c:pt idx="185">
                  <c:v>42.87</c:v>
                </c:pt>
                <c:pt idx="186">
                  <c:v>41.47</c:v>
                </c:pt>
                <c:pt idx="187">
                  <c:v>40.07</c:v>
                </c:pt>
                <c:pt idx="188">
                  <c:v>38.67</c:v>
                </c:pt>
                <c:pt idx="189">
                  <c:v>37.07</c:v>
                </c:pt>
                <c:pt idx="190">
                  <c:v>35.47</c:v>
                </c:pt>
                <c:pt idx="191">
                  <c:v>33.97</c:v>
                </c:pt>
                <c:pt idx="192">
                  <c:v>32.57</c:v>
                </c:pt>
                <c:pt idx="193">
                  <c:v>31.07</c:v>
                </c:pt>
                <c:pt idx="194">
                  <c:v>35.49</c:v>
                </c:pt>
                <c:pt idx="195">
                  <c:v>33.090000000000003</c:v>
                </c:pt>
                <c:pt idx="196">
                  <c:v>38.81</c:v>
                </c:pt>
                <c:pt idx="197">
                  <c:v>36.01</c:v>
                </c:pt>
                <c:pt idx="198">
                  <c:v>43.61</c:v>
                </c:pt>
                <c:pt idx="199">
                  <c:v>41.91</c:v>
                </c:pt>
                <c:pt idx="200">
                  <c:v>40.71</c:v>
                </c:pt>
                <c:pt idx="201">
                  <c:v>38.51</c:v>
                </c:pt>
                <c:pt idx="202">
                  <c:v>43.71</c:v>
                </c:pt>
                <c:pt idx="203">
                  <c:v>42.11</c:v>
                </c:pt>
                <c:pt idx="204">
                  <c:v>40.61</c:v>
                </c:pt>
                <c:pt idx="205">
                  <c:v>38.909999999999997</c:v>
                </c:pt>
                <c:pt idx="206">
                  <c:v>37.71</c:v>
                </c:pt>
                <c:pt idx="207">
                  <c:v>36.31</c:v>
                </c:pt>
                <c:pt idx="208">
                  <c:v>34.31</c:v>
                </c:pt>
                <c:pt idx="209">
                  <c:v>33.01</c:v>
                </c:pt>
                <c:pt idx="210">
                  <c:v>31.11</c:v>
                </c:pt>
                <c:pt idx="211">
                  <c:v>29.61</c:v>
                </c:pt>
                <c:pt idx="212">
                  <c:v>32.409999999999997</c:v>
                </c:pt>
                <c:pt idx="213">
                  <c:v>31.21</c:v>
                </c:pt>
                <c:pt idx="214">
                  <c:v>29.81</c:v>
                </c:pt>
                <c:pt idx="215">
                  <c:v>28.41</c:v>
                </c:pt>
                <c:pt idx="216">
                  <c:v>26.71</c:v>
                </c:pt>
                <c:pt idx="217">
                  <c:v>24.51</c:v>
                </c:pt>
                <c:pt idx="218">
                  <c:v>30.97</c:v>
                </c:pt>
                <c:pt idx="219">
                  <c:v>29.27</c:v>
                </c:pt>
                <c:pt idx="220">
                  <c:v>27.57</c:v>
                </c:pt>
                <c:pt idx="221">
                  <c:v>26.07</c:v>
                </c:pt>
                <c:pt idx="222">
                  <c:v>24.67</c:v>
                </c:pt>
                <c:pt idx="223">
                  <c:v>23.07</c:v>
                </c:pt>
                <c:pt idx="224">
                  <c:v>21.67</c:v>
                </c:pt>
                <c:pt idx="225">
                  <c:v>30.07</c:v>
                </c:pt>
                <c:pt idx="226">
                  <c:v>28.77</c:v>
                </c:pt>
                <c:pt idx="227">
                  <c:v>27.37</c:v>
                </c:pt>
                <c:pt idx="228">
                  <c:v>25.47</c:v>
                </c:pt>
                <c:pt idx="229">
                  <c:v>23.47</c:v>
                </c:pt>
                <c:pt idx="230">
                  <c:v>22.17</c:v>
                </c:pt>
                <c:pt idx="231">
                  <c:v>20.87</c:v>
                </c:pt>
                <c:pt idx="232">
                  <c:v>32.119999999999997</c:v>
                </c:pt>
                <c:pt idx="233">
                  <c:v>36.54</c:v>
                </c:pt>
                <c:pt idx="234">
                  <c:v>35.14</c:v>
                </c:pt>
                <c:pt idx="235">
                  <c:v>33.64</c:v>
                </c:pt>
                <c:pt idx="236">
                  <c:v>32.24</c:v>
                </c:pt>
                <c:pt idx="237">
                  <c:v>38.090000000000003</c:v>
                </c:pt>
                <c:pt idx="238">
                  <c:v>36.79</c:v>
                </c:pt>
                <c:pt idx="239">
                  <c:v>47.29</c:v>
                </c:pt>
                <c:pt idx="240">
                  <c:v>45.99</c:v>
                </c:pt>
                <c:pt idx="241">
                  <c:v>44.59</c:v>
                </c:pt>
                <c:pt idx="242">
                  <c:v>42.99</c:v>
                </c:pt>
                <c:pt idx="243">
                  <c:v>49.23</c:v>
                </c:pt>
                <c:pt idx="244">
                  <c:v>47.03</c:v>
                </c:pt>
                <c:pt idx="245">
                  <c:v>44.83</c:v>
                </c:pt>
                <c:pt idx="246">
                  <c:v>43.13</c:v>
                </c:pt>
                <c:pt idx="247">
                  <c:v>41.63</c:v>
                </c:pt>
                <c:pt idx="248">
                  <c:v>39.53</c:v>
                </c:pt>
                <c:pt idx="249">
                  <c:v>37.130000000000003</c:v>
                </c:pt>
                <c:pt idx="250">
                  <c:v>35.53</c:v>
                </c:pt>
                <c:pt idx="251">
                  <c:v>32.630000000000003</c:v>
                </c:pt>
                <c:pt idx="252">
                  <c:v>31.23</c:v>
                </c:pt>
                <c:pt idx="253">
                  <c:v>29.83</c:v>
                </c:pt>
                <c:pt idx="254">
                  <c:v>28.43</c:v>
                </c:pt>
                <c:pt idx="255">
                  <c:v>32.51</c:v>
                </c:pt>
                <c:pt idx="256">
                  <c:v>30.91</c:v>
                </c:pt>
                <c:pt idx="257">
                  <c:v>29.21</c:v>
                </c:pt>
                <c:pt idx="258">
                  <c:v>27.61</c:v>
                </c:pt>
                <c:pt idx="259">
                  <c:v>33.049999999999997</c:v>
                </c:pt>
                <c:pt idx="260">
                  <c:v>31.65</c:v>
                </c:pt>
                <c:pt idx="261">
                  <c:v>29.25</c:v>
                </c:pt>
                <c:pt idx="262">
                  <c:v>27.85</c:v>
                </c:pt>
                <c:pt idx="263">
                  <c:v>34.85</c:v>
                </c:pt>
                <c:pt idx="264">
                  <c:v>42.55</c:v>
                </c:pt>
                <c:pt idx="265">
                  <c:v>41.25</c:v>
                </c:pt>
                <c:pt idx="266">
                  <c:v>39.65</c:v>
                </c:pt>
                <c:pt idx="267">
                  <c:v>38.25</c:v>
                </c:pt>
                <c:pt idx="268">
                  <c:v>43.69</c:v>
                </c:pt>
                <c:pt idx="269">
                  <c:v>42.09</c:v>
                </c:pt>
                <c:pt idx="270">
                  <c:v>40.39</c:v>
                </c:pt>
                <c:pt idx="271">
                  <c:v>45.51</c:v>
                </c:pt>
                <c:pt idx="272">
                  <c:v>44.11</c:v>
                </c:pt>
                <c:pt idx="273">
                  <c:v>42.41</c:v>
                </c:pt>
                <c:pt idx="274">
                  <c:v>40.61</c:v>
                </c:pt>
                <c:pt idx="275">
                  <c:v>39.21</c:v>
                </c:pt>
                <c:pt idx="276">
                  <c:v>37.71</c:v>
                </c:pt>
                <c:pt idx="277">
                  <c:v>35.81</c:v>
                </c:pt>
                <c:pt idx="278">
                  <c:v>34.409999999999997</c:v>
                </c:pt>
                <c:pt idx="279">
                  <c:v>38.01</c:v>
                </c:pt>
                <c:pt idx="280">
                  <c:v>36.71</c:v>
                </c:pt>
                <c:pt idx="281">
                  <c:v>35.11</c:v>
                </c:pt>
                <c:pt idx="282">
                  <c:v>46.31</c:v>
                </c:pt>
                <c:pt idx="283">
                  <c:v>44.61</c:v>
                </c:pt>
                <c:pt idx="284">
                  <c:v>43.31</c:v>
                </c:pt>
                <c:pt idx="285">
                  <c:v>49.39</c:v>
                </c:pt>
                <c:pt idx="286">
                  <c:v>47.99</c:v>
                </c:pt>
                <c:pt idx="287">
                  <c:v>52.47</c:v>
                </c:pt>
                <c:pt idx="288">
                  <c:v>51.17</c:v>
                </c:pt>
                <c:pt idx="289">
                  <c:v>49.47</c:v>
                </c:pt>
                <c:pt idx="290">
                  <c:v>47.57</c:v>
                </c:pt>
                <c:pt idx="291">
                  <c:v>46.27</c:v>
                </c:pt>
                <c:pt idx="292">
                  <c:v>44.57</c:v>
                </c:pt>
                <c:pt idx="293">
                  <c:v>42.67</c:v>
                </c:pt>
                <c:pt idx="294">
                  <c:v>48.39</c:v>
                </c:pt>
                <c:pt idx="295">
                  <c:v>51.87</c:v>
                </c:pt>
                <c:pt idx="296">
                  <c:v>49.57</c:v>
                </c:pt>
                <c:pt idx="297">
                  <c:v>47.97</c:v>
                </c:pt>
                <c:pt idx="298">
                  <c:v>46.07</c:v>
                </c:pt>
                <c:pt idx="299">
                  <c:v>44.77</c:v>
                </c:pt>
                <c:pt idx="300">
                  <c:v>42.67</c:v>
                </c:pt>
                <c:pt idx="301">
                  <c:v>41.07</c:v>
                </c:pt>
                <c:pt idx="302">
                  <c:v>39.770000000000003</c:v>
                </c:pt>
                <c:pt idx="303">
                  <c:v>38.369999999999997</c:v>
                </c:pt>
                <c:pt idx="304">
                  <c:v>43.47</c:v>
                </c:pt>
                <c:pt idx="305">
                  <c:v>41.97</c:v>
                </c:pt>
                <c:pt idx="306">
                  <c:v>39.770000000000003</c:v>
                </c:pt>
                <c:pt idx="307">
                  <c:v>38.270000000000003</c:v>
                </c:pt>
                <c:pt idx="308">
                  <c:v>36.770000000000003</c:v>
                </c:pt>
                <c:pt idx="309">
                  <c:v>34.869999999999997</c:v>
                </c:pt>
                <c:pt idx="310">
                  <c:v>32.869999999999997</c:v>
                </c:pt>
                <c:pt idx="311">
                  <c:v>31.37</c:v>
                </c:pt>
                <c:pt idx="312">
                  <c:v>37.869999999999997</c:v>
                </c:pt>
                <c:pt idx="313">
                  <c:v>43.19</c:v>
                </c:pt>
                <c:pt idx="314">
                  <c:v>41.89</c:v>
                </c:pt>
                <c:pt idx="315">
                  <c:v>45.79</c:v>
                </c:pt>
                <c:pt idx="316">
                  <c:v>43.59</c:v>
                </c:pt>
                <c:pt idx="317">
                  <c:v>51.29</c:v>
                </c:pt>
                <c:pt idx="318">
                  <c:v>49.99</c:v>
                </c:pt>
                <c:pt idx="319">
                  <c:v>48.29</c:v>
                </c:pt>
                <c:pt idx="320">
                  <c:v>64.489999999999995</c:v>
                </c:pt>
                <c:pt idx="321">
                  <c:v>63.19</c:v>
                </c:pt>
                <c:pt idx="322">
                  <c:v>68.91</c:v>
                </c:pt>
                <c:pt idx="323">
                  <c:v>67.61</c:v>
                </c:pt>
                <c:pt idx="324">
                  <c:v>66.31</c:v>
                </c:pt>
                <c:pt idx="325">
                  <c:v>65.010000000000005</c:v>
                </c:pt>
                <c:pt idx="326">
                  <c:v>63.61</c:v>
                </c:pt>
                <c:pt idx="327">
                  <c:v>61.51</c:v>
                </c:pt>
                <c:pt idx="328">
                  <c:v>60.21</c:v>
                </c:pt>
                <c:pt idx="329">
                  <c:v>58.61</c:v>
                </c:pt>
                <c:pt idx="330">
                  <c:v>56.81</c:v>
                </c:pt>
                <c:pt idx="331">
                  <c:v>55.51</c:v>
                </c:pt>
                <c:pt idx="332">
                  <c:v>53.91</c:v>
                </c:pt>
                <c:pt idx="333">
                  <c:v>58.11</c:v>
                </c:pt>
                <c:pt idx="334">
                  <c:v>56.41</c:v>
                </c:pt>
                <c:pt idx="335">
                  <c:v>55.11</c:v>
                </c:pt>
                <c:pt idx="336">
                  <c:v>77.510000000000005</c:v>
                </c:pt>
                <c:pt idx="337">
                  <c:v>75.91</c:v>
                </c:pt>
                <c:pt idx="338">
                  <c:v>74.31</c:v>
                </c:pt>
                <c:pt idx="339">
                  <c:v>72.41</c:v>
                </c:pt>
                <c:pt idx="340">
                  <c:v>71.010000000000005</c:v>
                </c:pt>
                <c:pt idx="341">
                  <c:v>69.709999999999994</c:v>
                </c:pt>
                <c:pt idx="342">
                  <c:v>68.11</c:v>
                </c:pt>
                <c:pt idx="343">
                  <c:v>75.61</c:v>
                </c:pt>
                <c:pt idx="344">
                  <c:v>74.010000000000005</c:v>
                </c:pt>
                <c:pt idx="345">
                  <c:v>72.41</c:v>
                </c:pt>
                <c:pt idx="346">
                  <c:v>71.010000000000005</c:v>
                </c:pt>
                <c:pt idx="347">
                  <c:v>69.709999999999994</c:v>
                </c:pt>
                <c:pt idx="348">
                  <c:v>67.709999999999994</c:v>
                </c:pt>
                <c:pt idx="349">
                  <c:v>66.41</c:v>
                </c:pt>
                <c:pt idx="350">
                  <c:v>65.010000000000005</c:v>
                </c:pt>
                <c:pt idx="351">
                  <c:v>62.41</c:v>
                </c:pt>
                <c:pt idx="352">
                  <c:v>65.540000000000006</c:v>
                </c:pt>
                <c:pt idx="353">
                  <c:v>63.24</c:v>
                </c:pt>
                <c:pt idx="354">
                  <c:v>61.64</c:v>
                </c:pt>
                <c:pt idx="355">
                  <c:v>67.239999999999995</c:v>
                </c:pt>
                <c:pt idx="356">
                  <c:v>75.239999999999995</c:v>
                </c:pt>
                <c:pt idx="357">
                  <c:v>73.739999999999995</c:v>
                </c:pt>
                <c:pt idx="358">
                  <c:v>76.62</c:v>
                </c:pt>
                <c:pt idx="359">
                  <c:v>75.22</c:v>
                </c:pt>
                <c:pt idx="360">
                  <c:v>79.98</c:v>
                </c:pt>
                <c:pt idx="361">
                  <c:v>78.680000000000007</c:v>
                </c:pt>
                <c:pt idx="362">
                  <c:v>76.180000000000007</c:v>
                </c:pt>
                <c:pt idx="363">
                  <c:v>74.88</c:v>
                </c:pt>
                <c:pt idx="364">
                  <c:v>83.28</c:v>
                </c:pt>
                <c:pt idx="365">
                  <c:v>81.58</c:v>
                </c:pt>
                <c:pt idx="366">
                  <c:v>79.180000000000007</c:v>
                </c:pt>
                <c:pt idx="367">
                  <c:v>77.48</c:v>
                </c:pt>
                <c:pt idx="368">
                  <c:v>75.88</c:v>
                </c:pt>
                <c:pt idx="369">
                  <c:v>74.38</c:v>
                </c:pt>
                <c:pt idx="370">
                  <c:v>72.28</c:v>
                </c:pt>
                <c:pt idx="371">
                  <c:v>80.680000000000007</c:v>
                </c:pt>
                <c:pt idx="372">
                  <c:v>84.68</c:v>
                </c:pt>
                <c:pt idx="373">
                  <c:v>83.18</c:v>
                </c:pt>
                <c:pt idx="374">
                  <c:v>92.18</c:v>
                </c:pt>
                <c:pt idx="375">
                  <c:v>90.78</c:v>
                </c:pt>
                <c:pt idx="376">
                  <c:v>95.37</c:v>
                </c:pt>
                <c:pt idx="377">
                  <c:v>93.77</c:v>
                </c:pt>
                <c:pt idx="378">
                  <c:v>92.17</c:v>
                </c:pt>
                <c:pt idx="379">
                  <c:v>90.77</c:v>
                </c:pt>
                <c:pt idx="380">
                  <c:v>95.97</c:v>
                </c:pt>
                <c:pt idx="381">
                  <c:v>93.37</c:v>
                </c:pt>
                <c:pt idx="382">
                  <c:v>91.97</c:v>
                </c:pt>
                <c:pt idx="383">
                  <c:v>90.37</c:v>
                </c:pt>
                <c:pt idx="384">
                  <c:v>88.37</c:v>
                </c:pt>
                <c:pt idx="385">
                  <c:v>86.07</c:v>
                </c:pt>
                <c:pt idx="386">
                  <c:v>84.67</c:v>
                </c:pt>
                <c:pt idx="387">
                  <c:v>82.57</c:v>
                </c:pt>
                <c:pt idx="388">
                  <c:v>81.17</c:v>
                </c:pt>
                <c:pt idx="389">
                  <c:v>78.77</c:v>
                </c:pt>
                <c:pt idx="390">
                  <c:v>85.97</c:v>
                </c:pt>
                <c:pt idx="391">
                  <c:v>84.17</c:v>
                </c:pt>
                <c:pt idx="392">
                  <c:v>82.67</c:v>
                </c:pt>
                <c:pt idx="393">
                  <c:v>81.17</c:v>
                </c:pt>
                <c:pt idx="394">
                  <c:v>79.77</c:v>
                </c:pt>
                <c:pt idx="395">
                  <c:v>83.95</c:v>
                </c:pt>
                <c:pt idx="396">
                  <c:v>82.25</c:v>
                </c:pt>
                <c:pt idx="397">
                  <c:v>80.650000000000006</c:v>
                </c:pt>
                <c:pt idx="398">
                  <c:v>79.05</c:v>
                </c:pt>
                <c:pt idx="399">
                  <c:v>86.25</c:v>
                </c:pt>
                <c:pt idx="400">
                  <c:v>84.15</c:v>
                </c:pt>
                <c:pt idx="401">
                  <c:v>82.15</c:v>
                </c:pt>
                <c:pt idx="402">
                  <c:v>84.32</c:v>
                </c:pt>
                <c:pt idx="403">
                  <c:v>82.72</c:v>
                </c:pt>
                <c:pt idx="404">
                  <c:v>81.02</c:v>
                </c:pt>
                <c:pt idx="405">
                  <c:v>79.319999999999993</c:v>
                </c:pt>
                <c:pt idx="406">
                  <c:v>77.92</c:v>
                </c:pt>
                <c:pt idx="407">
                  <c:v>76.22</c:v>
                </c:pt>
                <c:pt idx="408">
                  <c:v>74.52</c:v>
                </c:pt>
                <c:pt idx="409">
                  <c:v>78.94</c:v>
                </c:pt>
                <c:pt idx="410">
                  <c:v>76.540000000000006</c:v>
                </c:pt>
                <c:pt idx="411">
                  <c:v>80.34</c:v>
                </c:pt>
                <c:pt idx="412">
                  <c:v>78.84</c:v>
                </c:pt>
                <c:pt idx="413">
                  <c:v>77.239999999999995</c:v>
                </c:pt>
                <c:pt idx="414">
                  <c:v>75.84</c:v>
                </c:pt>
                <c:pt idx="415">
                  <c:v>74.14</c:v>
                </c:pt>
                <c:pt idx="416">
                  <c:v>71.84</c:v>
                </c:pt>
                <c:pt idx="417">
                  <c:v>70.34</c:v>
                </c:pt>
                <c:pt idx="418">
                  <c:v>68.94</c:v>
                </c:pt>
                <c:pt idx="419">
                  <c:v>77.680000000000007</c:v>
                </c:pt>
                <c:pt idx="420">
                  <c:v>75.38</c:v>
                </c:pt>
                <c:pt idx="421">
                  <c:v>84.88</c:v>
                </c:pt>
                <c:pt idx="422">
                  <c:v>82.78</c:v>
                </c:pt>
                <c:pt idx="423">
                  <c:v>80.88</c:v>
                </c:pt>
                <c:pt idx="424">
                  <c:v>84.78</c:v>
                </c:pt>
                <c:pt idx="425">
                  <c:v>83.38</c:v>
                </c:pt>
                <c:pt idx="426">
                  <c:v>81.48</c:v>
                </c:pt>
                <c:pt idx="427">
                  <c:v>79.38</c:v>
                </c:pt>
                <c:pt idx="428">
                  <c:v>77.38</c:v>
                </c:pt>
                <c:pt idx="429">
                  <c:v>75.88</c:v>
                </c:pt>
                <c:pt idx="430">
                  <c:v>74.28</c:v>
                </c:pt>
                <c:pt idx="431">
                  <c:v>72.58</c:v>
                </c:pt>
                <c:pt idx="432">
                  <c:v>71.28</c:v>
                </c:pt>
                <c:pt idx="433">
                  <c:v>69.88</c:v>
                </c:pt>
                <c:pt idx="434">
                  <c:v>68.58</c:v>
                </c:pt>
                <c:pt idx="435">
                  <c:v>66.38</c:v>
                </c:pt>
                <c:pt idx="436">
                  <c:v>64.98</c:v>
                </c:pt>
                <c:pt idx="437">
                  <c:v>63.48</c:v>
                </c:pt>
                <c:pt idx="438">
                  <c:v>62.18</c:v>
                </c:pt>
                <c:pt idx="439">
                  <c:v>60.68</c:v>
                </c:pt>
                <c:pt idx="440">
                  <c:v>59.28</c:v>
                </c:pt>
                <c:pt idx="441">
                  <c:v>57.38</c:v>
                </c:pt>
                <c:pt idx="442">
                  <c:v>55.48</c:v>
                </c:pt>
                <c:pt idx="443">
                  <c:v>53.58</c:v>
                </c:pt>
                <c:pt idx="444">
                  <c:v>60.73</c:v>
                </c:pt>
                <c:pt idx="445">
                  <c:v>69.13</c:v>
                </c:pt>
                <c:pt idx="446">
                  <c:v>67.73</c:v>
                </c:pt>
                <c:pt idx="447">
                  <c:v>65.930000000000007</c:v>
                </c:pt>
                <c:pt idx="448">
                  <c:v>64.53</c:v>
                </c:pt>
                <c:pt idx="449">
                  <c:v>67.95</c:v>
                </c:pt>
                <c:pt idx="450">
                  <c:v>66.55</c:v>
                </c:pt>
                <c:pt idx="451">
                  <c:v>64.349999999999994</c:v>
                </c:pt>
                <c:pt idx="452">
                  <c:v>62.95</c:v>
                </c:pt>
                <c:pt idx="453">
                  <c:v>61.55</c:v>
                </c:pt>
                <c:pt idx="454">
                  <c:v>60.05</c:v>
                </c:pt>
                <c:pt idx="455">
                  <c:v>71.239999999999995</c:v>
                </c:pt>
                <c:pt idx="456">
                  <c:v>69.94</c:v>
                </c:pt>
                <c:pt idx="457">
                  <c:v>73.760000000000005</c:v>
                </c:pt>
                <c:pt idx="458">
                  <c:v>71.959999999999994</c:v>
                </c:pt>
                <c:pt idx="459">
                  <c:v>70.56</c:v>
                </c:pt>
                <c:pt idx="460">
                  <c:v>77.23</c:v>
                </c:pt>
                <c:pt idx="461">
                  <c:v>75.83</c:v>
                </c:pt>
                <c:pt idx="462">
                  <c:v>83.83</c:v>
                </c:pt>
                <c:pt idx="463">
                  <c:v>82.33</c:v>
                </c:pt>
                <c:pt idx="464">
                  <c:v>79.930000000000007</c:v>
                </c:pt>
                <c:pt idx="465">
                  <c:v>87.76</c:v>
                </c:pt>
                <c:pt idx="466">
                  <c:v>95.41</c:v>
                </c:pt>
                <c:pt idx="467">
                  <c:v>94.01</c:v>
                </c:pt>
                <c:pt idx="468">
                  <c:v>92.61</c:v>
                </c:pt>
                <c:pt idx="469">
                  <c:v>95.37</c:v>
                </c:pt>
                <c:pt idx="470">
                  <c:v>93.27</c:v>
                </c:pt>
                <c:pt idx="471">
                  <c:v>91.57</c:v>
                </c:pt>
                <c:pt idx="472">
                  <c:v>98.77</c:v>
                </c:pt>
                <c:pt idx="473">
                  <c:v>103.7</c:v>
                </c:pt>
                <c:pt idx="474">
                  <c:v>101.9</c:v>
                </c:pt>
                <c:pt idx="475">
                  <c:v>100.5</c:v>
                </c:pt>
                <c:pt idx="476">
                  <c:v>106.8</c:v>
                </c:pt>
                <c:pt idx="477">
                  <c:v>105.5</c:v>
                </c:pt>
                <c:pt idx="478">
                  <c:v>110.44</c:v>
                </c:pt>
                <c:pt idx="479">
                  <c:v>108.74</c:v>
                </c:pt>
                <c:pt idx="480">
                  <c:v>107.24</c:v>
                </c:pt>
                <c:pt idx="481">
                  <c:v>105.74</c:v>
                </c:pt>
                <c:pt idx="482">
                  <c:v>104.24</c:v>
                </c:pt>
                <c:pt idx="483">
                  <c:v>102.74</c:v>
                </c:pt>
                <c:pt idx="484">
                  <c:v>112.34</c:v>
                </c:pt>
                <c:pt idx="485">
                  <c:v>110.84</c:v>
                </c:pt>
                <c:pt idx="486">
                  <c:v>108.94</c:v>
                </c:pt>
                <c:pt idx="487">
                  <c:v>107.24</c:v>
                </c:pt>
                <c:pt idx="488">
                  <c:v>105.64</c:v>
                </c:pt>
                <c:pt idx="489">
                  <c:v>104.24</c:v>
                </c:pt>
                <c:pt idx="490">
                  <c:v>111.89</c:v>
                </c:pt>
                <c:pt idx="491">
                  <c:v>116.14</c:v>
                </c:pt>
                <c:pt idx="492">
                  <c:v>114.64</c:v>
                </c:pt>
                <c:pt idx="493">
                  <c:v>112.64</c:v>
                </c:pt>
                <c:pt idx="494">
                  <c:v>110.74</c:v>
                </c:pt>
                <c:pt idx="495">
                  <c:v>116.59</c:v>
                </c:pt>
                <c:pt idx="496">
                  <c:v>115.19</c:v>
                </c:pt>
                <c:pt idx="497">
                  <c:v>113.79</c:v>
                </c:pt>
                <c:pt idx="498">
                  <c:v>112.49</c:v>
                </c:pt>
                <c:pt idx="499">
                  <c:v>116.33</c:v>
                </c:pt>
                <c:pt idx="500">
                  <c:v>114.43</c:v>
                </c:pt>
                <c:pt idx="501">
                  <c:v>119.68</c:v>
                </c:pt>
                <c:pt idx="502">
                  <c:v>118.18</c:v>
                </c:pt>
                <c:pt idx="503">
                  <c:v>116.68</c:v>
                </c:pt>
                <c:pt idx="504">
                  <c:v>115.28</c:v>
                </c:pt>
                <c:pt idx="505">
                  <c:v>113.38</c:v>
                </c:pt>
                <c:pt idx="506">
                  <c:v>111.98</c:v>
                </c:pt>
                <c:pt idx="507">
                  <c:v>110.48</c:v>
                </c:pt>
                <c:pt idx="508">
                  <c:v>115.88</c:v>
                </c:pt>
                <c:pt idx="509">
                  <c:v>114.38</c:v>
                </c:pt>
                <c:pt idx="510">
                  <c:v>112.88</c:v>
                </c:pt>
                <c:pt idx="511">
                  <c:v>111.48</c:v>
                </c:pt>
                <c:pt idx="512">
                  <c:v>110.08</c:v>
                </c:pt>
                <c:pt idx="513">
                  <c:v>108.08</c:v>
                </c:pt>
                <c:pt idx="514">
                  <c:v>106.48</c:v>
                </c:pt>
                <c:pt idx="515">
                  <c:v>105.18</c:v>
                </c:pt>
                <c:pt idx="516">
                  <c:v>103.78</c:v>
                </c:pt>
                <c:pt idx="517">
                  <c:v>102.08</c:v>
                </c:pt>
                <c:pt idx="518">
                  <c:v>129.08000000000001</c:v>
                </c:pt>
                <c:pt idx="519">
                  <c:v>126.28</c:v>
                </c:pt>
                <c:pt idx="520">
                  <c:v>124.78</c:v>
                </c:pt>
                <c:pt idx="521">
                  <c:v>122.88</c:v>
                </c:pt>
                <c:pt idx="522">
                  <c:v>120.48</c:v>
                </c:pt>
                <c:pt idx="523">
                  <c:v>125.68</c:v>
                </c:pt>
                <c:pt idx="524">
                  <c:v>124.08</c:v>
                </c:pt>
                <c:pt idx="525">
                  <c:v>122.68</c:v>
                </c:pt>
                <c:pt idx="526">
                  <c:v>121.28</c:v>
                </c:pt>
                <c:pt idx="527">
                  <c:v>125.06</c:v>
                </c:pt>
                <c:pt idx="528">
                  <c:v>123.56</c:v>
                </c:pt>
                <c:pt idx="529">
                  <c:v>121.46</c:v>
                </c:pt>
                <c:pt idx="530">
                  <c:v>120.16</c:v>
                </c:pt>
                <c:pt idx="531">
                  <c:v>118.66</c:v>
                </c:pt>
                <c:pt idx="532">
                  <c:v>117.16</c:v>
                </c:pt>
                <c:pt idx="533">
                  <c:v>122.94</c:v>
                </c:pt>
                <c:pt idx="534">
                  <c:v>127.58</c:v>
                </c:pt>
                <c:pt idx="535">
                  <c:v>132.97999999999999</c:v>
                </c:pt>
                <c:pt idx="536">
                  <c:v>131.08000000000001</c:v>
                </c:pt>
                <c:pt idx="537">
                  <c:v>129.18</c:v>
                </c:pt>
                <c:pt idx="538">
                  <c:v>127.58</c:v>
                </c:pt>
                <c:pt idx="539">
                  <c:v>126.18</c:v>
                </c:pt>
                <c:pt idx="540">
                  <c:v>124.68</c:v>
                </c:pt>
                <c:pt idx="541">
                  <c:v>130.13999999999999</c:v>
                </c:pt>
                <c:pt idx="542">
                  <c:v>127.84</c:v>
                </c:pt>
                <c:pt idx="543">
                  <c:v>126.34</c:v>
                </c:pt>
                <c:pt idx="544">
                  <c:v>124.74</c:v>
                </c:pt>
                <c:pt idx="545">
                  <c:v>129.34</c:v>
                </c:pt>
                <c:pt idx="546">
                  <c:v>127.64</c:v>
                </c:pt>
                <c:pt idx="547">
                  <c:v>130.88</c:v>
                </c:pt>
                <c:pt idx="548">
                  <c:v>128.97999999999999</c:v>
                </c:pt>
                <c:pt idx="549">
                  <c:v>132.47999999999999</c:v>
                </c:pt>
                <c:pt idx="550">
                  <c:v>130.88</c:v>
                </c:pt>
                <c:pt idx="551">
                  <c:v>129.47999999999999</c:v>
                </c:pt>
                <c:pt idx="552">
                  <c:v>127.88</c:v>
                </c:pt>
                <c:pt idx="553">
                  <c:v>126.48</c:v>
                </c:pt>
                <c:pt idx="554">
                  <c:v>125.18</c:v>
                </c:pt>
                <c:pt idx="555">
                  <c:v>129.32</c:v>
                </c:pt>
                <c:pt idx="556">
                  <c:v>127.62</c:v>
                </c:pt>
                <c:pt idx="557">
                  <c:v>126.02</c:v>
                </c:pt>
                <c:pt idx="558">
                  <c:v>124.62</c:v>
                </c:pt>
                <c:pt idx="559">
                  <c:v>123.22</c:v>
                </c:pt>
                <c:pt idx="560">
                  <c:v>128.02000000000001</c:v>
                </c:pt>
                <c:pt idx="561">
                  <c:v>132.91999999999999</c:v>
                </c:pt>
                <c:pt idx="562">
                  <c:v>131.52000000000001</c:v>
                </c:pt>
                <c:pt idx="563">
                  <c:v>134.28</c:v>
                </c:pt>
                <c:pt idx="564">
                  <c:v>132.78</c:v>
                </c:pt>
                <c:pt idx="565">
                  <c:v>130.88</c:v>
                </c:pt>
                <c:pt idx="566">
                  <c:v>129.47999999999999</c:v>
                </c:pt>
                <c:pt idx="567">
                  <c:v>128.08000000000001</c:v>
                </c:pt>
                <c:pt idx="568">
                  <c:v>126.68</c:v>
                </c:pt>
                <c:pt idx="569">
                  <c:v>125.18</c:v>
                </c:pt>
                <c:pt idx="570">
                  <c:v>130.28</c:v>
                </c:pt>
                <c:pt idx="571">
                  <c:v>128.97999999999999</c:v>
                </c:pt>
                <c:pt idx="572">
                  <c:v>127.58</c:v>
                </c:pt>
                <c:pt idx="573">
                  <c:v>126.18</c:v>
                </c:pt>
              </c:numCache>
            </c:numRef>
          </c:val>
          <c:smooth val="0"/>
        </c:ser>
        <c:dLbls>
          <c:dLblPos val="t"/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9780888"/>
        <c:axId val="369779320"/>
      </c:lineChart>
      <c:catAx>
        <c:axId val="3697808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Bets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9779320"/>
        <c:crosses val="autoZero"/>
        <c:auto val="1"/>
        <c:lblAlgn val="ctr"/>
        <c:lblOffset val="100"/>
        <c:noMultiLvlLbl val="0"/>
      </c:catAx>
      <c:valAx>
        <c:axId val="369779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Profit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_ ;[Red]\-0.00\ 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97808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581026</xdr:colOff>
      <xdr:row>6</xdr:row>
      <xdr:rowOff>85724</xdr:rowOff>
    </xdr:from>
    <xdr:to>
      <xdr:col>15</xdr:col>
      <xdr:colOff>342900</xdr:colOff>
      <xdr:row>28</xdr:row>
      <xdr:rowOff>114299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77"/>
  <sheetViews>
    <sheetView tabSelected="1" zoomScale="90" zoomScaleNormal="90" workbookViewId="0">
      <pane ySplit="1" topLeftCell="A528" activePane="bottomLeft" state="frozen"/>
      <selection pane="bottomLeft" activeCell="B1" sqref="B1:B65536"/>
    </sheetView>
  </sheetViews>
  <sheetFormatPr defaultRowHeight="12.75" x14ac:dyDescent="0.2"/>
  <cols>
    <col min="1" max="1" width="11.5703125" style="72" bestFit="1" customWidth="1"/>
    <col min="2" max="2" width="19.85546875" style="73" bestFit="1" customWidth="1"/>
    <col min="3" max="3" width="6.28515625" style="72" customWidth="1"/>
    <col min="4" max="4" width="19.85546875" style="73" bestFit="1" customWidth="1"/>
    <col min="5" max="5" width="8" style="74" bestFit="1" customWidth="1"/>
    <col min="6" max="6" width="8.28515625" style="72" bestFit="1" customWidth="1"/>
    <col min="7" max="8" width="6.85546875" style="72" bestFit="1" customWidth="1"/>
    <col min="9" max="9" width="7.28515625" style="75" bestFit="1" customWidth="1"/>
    <col min="10" max="10" width="7.140625" style="72" bestFit="1" customWidth="1"/>
    <col min="11" max="11" width="7.140625" style="72" hidden="1" customWidth="1"/>
    <col min="12" max="12" width="7.5703125" style="72" bestFit="1" customWidth="1"/>
    <col min="13" max="13" width="9.5703125" style="26" bestFit="1" customWidth="1"/>
    <col min="14" max="16384" width="9.140625" style="26"/>
  </cols>
  <sheetData>
    <row r="1" spans="1:13" s="13" customFormat="1" ht="28.5" customHeight="1" thickBot="1" x14ac:dyDescent="0.3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6" t="s">
        <v>5</v>
      </c>
      <c r="G1" s="6" t="s">
        <v>6</v>
      </c>
      <c r="H1" s="7" t="s">
        <v>7</v>
      </c>
      <c r="I1" s="8" t="s">
        <v>8</v>
      </c>
      <c r="J1" s="9" t="s">
        <v>9</v>
      </c>
      <c r="K1" s="10" t="s">
        <v>10</v>
      </c>
      <c r="L1" s="11" t="s">
        <v>11</v>
      </c>
      <c r="M1" s="12" t="s">
        <v>12</v>
      </c>
    </row>
    <row r="2" spans="1:13" ht="12.95" customHeight="1" x14ac:dyDescent="0.2">
      <c r="A2" s="14">
        <v>41335</v>
      </c>
      <c r="B2" s="15" t="s">
        <v>13</v>
      </c>
      <c r="C2" s="16">
        <v>5</v>
      </c>
      <c r="D2" s="17" t="s">
        <v>14</v>
      </c>
      <c r="E2" s="18">
        <v>2.82</v>
      </c>
      <c r="F2" s="19">
        <v>4.8</v>
      </c>
      <c r="G2" s="20">
        <f t="shared" ref="G2:G54" si="0">5/E2</f>
        <v>1.773049645390071</v>
      </c>
      <c r="H2" s="21">
        <v>2</v>
      </c>
      <c r="I2" s="22">
        <f t="shared" ref="I2:I65" si="1">IF(H2=1, G2*F2, 0 )</f>
        <v>0</v>
      </c>
      <c r="J2" s="23">
        <f t="shared" ref="J2:J65" si="2">IF(I2&gt;0, I2-G2, -G2)</f>
        <v>-1.773049645390071</v>
      </c>
      <c r="K2" s="22">
        <f>G2</f>
        <v>1.773049645390071</v>
      </c>
      <c r="L2" s="24">
        <f>J2</f>
        <v>-1.773049645390071</v>
      </c>
      <c r="M2" s="25">
        <f>L2/K2</f>
        <v>-1</v>
      </c>
    </row>
    <row r="3" spans="1:13" ht="12.95" customHeight="1" x14ac:dyDescent="0.2">
      <c r="A3" s="14">
        <v>41335</v>
      </c>
      <c r="B3" s="15" t="s">
        <v>15</v>
      </c>
      <c r="C3" s="16">
        <v>6</v>
      </c>
      <c r="D3" s="17" t="s">
        <v>16</v>
      </c>
      <c r="E3" s="18">
        <v>2.57</v>
      </c>
      <c r="F3" s="19">
        <v>4.8</v>
      </c>
      <c r="G3" s="20">
        <f t="shared" si="0"/>
        <v>1.945525291828794</v>
      </c>
      <c r="H3" s="21">
        <v>2</v>
      </c>
      <c r="I3" s="22">
        <f t="shared" si="1"/>
        <v>0</v>
      </c>
      <c r="J3" s="23">
        <f t="shared" si="2"/>
        <v>-1.945525291828794</v>
      </c>
      <c r="K3" s="22">
        <f>K2+G3</f>
        <v>3.718574937218865</v>
      </c>
      <c r="L3" s="24">
        <f t="shared" ref="L3:L66" si="3">L2+J3</f>
        <v>-3.718574937218865</v>
      </c>
      <c r="M3" s="25">
        <f t="shared" ref="M3:M66" si="4">L3/K3</f>
        <v>-1</v>
      </c>
    </row>
    <row r="4" spans="1:13" ht="12.95" customHeight="1" x14ac:dyDescent="0.2">
      <c r="A4" s="14">
        <v>41335</v>
      </c>
      <c r="B4" s="15" t="s">
        <v>13</v>
      </c>
      <c r="C4" s="16">
        <v>6</v>
      </c>
      <c r="D4" s="17" t="s">
        <v>17</v>
      </c>
      <c r="E4" s="18">
        <v>2.88</v>
      </c>
      <c r="F4" s="19">
        <v>3.3</v>
      </c>
      <c r="G4" s="20">
        <f t="shared" si="0"/>
        <v>1.7361111111111112</v>
      </c>
      <c r="H4" s="27">
        <v>1</v>
      </c>
      <c r="I4" s="22">
        <f t="shared" si="1"/>
        <v>5.729166666666667</v>
      </c>
      <c r="J4" s="23">
        <f t="shared" si="2"/>
        <v>3.9930555555555558</v>
      </c>
      <c r="K4" s="22">
        <f t="shared" ref="K4:K67" si="5">K3+G4</f>
        <v>5.4546860483299762</v>
      </c>
      <c r="L4" s="24">
        <f t="shared" si="3"/>
        <v>0.2744806183366908</v>
      </c>
      <c r="M4" s="25">
        <f t="shared" si="4"/>
        <v>5.0320149666675432E-2</v>
      </c>
    </row>
    <row r="5" spans="1:13" ht="12.95" customHeight="1" x14ac:dyDescent="0.2">
      <c r="A5" s="14">
        <v>41335</v>
      </c>
      <c r="B5" s="15" t="s">
        <v>18</v>
      </c>
      <c r="C5" s="16">
        <v>3</v>
      </c>
      <c r="D5" s="17" t="s">
        <v>19</v>
      </c>
      <c r="E5" s="18">
        <v>3.58</v>
      </c>
      <c r="F5" s="19">
        <v>5</v>
      </c>
      <c r="G5" s="20">
        <f t="shared" si="0"/>
        <v>1.3966480446927374</v>
      </c>
      <c r="H5" s="28"/>
      <c r="I5" s="22">
        <f t="shared" si="1"/>
        <v>0</v>
      </c>
      <c r="J5" s="23">
        <f t="shared" si="2"/>
        <v>-1.3966480446927374</v>
      </c>
      <c r="K5" s="22">
        <f t="shared" si="5"/>
        <v>6.8513340930227136</v>
      </c>
      <c r="L5" s="24">
        <f t="shared" si="3"/>
        <v>-1.1221674263560466</v>
      </c>
      <c r="M5" s="25">
        <f t="shared" si="4"/>
        <v>-0.16378816316939551</v>
      </c>
    </row>
    <row r="6" spans="1:13" ht="12.95" customHeight="1" x14ac:dyDescent="0.2">
      <c r="A6" s="14">
        <v>41335</v>
      </c>
      <c r="B6" s="15" t="s">
        <v>18</v>
      </c>
      <c r="C6" s="16">
        <v>6</v>
      </c>
      <c r="D6" s="17" t="s">
        <v>20</v>
      </c>
      <c r="E6" s="18">
        <v>3.84</v>
      </c>
      <c r="F6" s="19">
        <v>5.5</v>
      </c>
      <c r="G6" s="20">
        <f t="shared" si="0"/>
        <v>1.3020833333333335</v>
      </c>
      <c r="H6" s="28"/>
      <c r="I6" s="22">
        <f t="shared" si="1"/>
        <v>0</v>
      </c>
      <c r="J6" s="23">
        <f t="shared" si="2"/>
        <v>-1.3020833333333335</v>
      </c>
      <c r="K6" s="22">
        <f t="shared" si="5"/>
        <v>8.1534174263560466</v>
      </c>
      <c r="L6" s="24">
        <f t="shared" si="3"/>
        <v>-2.4242507596893801</v>
      </c>
      <c r="M6" s="25">
        <f t="shared" si="4"/>
        <v>-0.29732940593142604</v>
      </c>
    </row>
    <row r="7" spans="1:13" ht="12.95" customHeight="1" x14ac:dyDescent="0.2">
      <c r="A7" s="14">
        <v>41342</v>
      </c>
      <c r="B7" s="15" t="s">
        <v>15</v>
      </c>
      <c r="C7" s="16">
        <v>4</v>
      </c>
      <c r="D7" s="17" t="s">
        <v>21</v>
      </c>
      <c r="E7" s="18">
        <v>3.4</v>
      </c>
      <c r="F7" s="19">
        <v>10</v>
      </c>
      <c r="G7" s="19">
        <f t="shared" si="0"/>
        <v>1.4705882352941178</v>
      </c>
      <c r="H7" s="28"/>
      <c r="I7" s="22">
        <f t="shared" si="1"/>
        <v>0</v>
      </c>
      <c r="J7" s="23">
        <f t="shared" si="2"/>
        <v>-1.4705882352941178</v>
      </c>
      <c r="K7" s="22">
        <f t="shared" si="5"/>
        <v>9.6240056616501644</v>
      </c>
      <c r="L7" s="24">
        <f t="shared" si="3"/>
        <v>-3.8948389949834978</v>
      </c>
      <c r="M7" s="25">
        <f t="shared" si="4"/>
        <v>-0.40470040562254572</v>
      </c>
    </row>
    <row r="8" spans="1:13" ht="12.95" customHeight="1" x14ac:dyDescent="0.2">
      <c r="A8" s="14">
        <v>41342</v>
      </c>
      <c r="B8" s="15" t="s">
        <v>13</v>
      </c>
      <c r="C8" s="16">
        <v>3</v>
      </c>
      <c r="D8" s="17" t="s">
        <v>22</v>
      </c>
      <c r="E8" s="18">
        <v>3.82</v>
      </c>
      <c r="F8" s="19">
        <v>17</v>
      </c>
      <c r="G8" s="19">
        <f t="shared" si="0"/>
        <v>1.3089005235602096</v>
      </c>
      <c r="H8" s="28"/>
      <c r="I8" s="22">
        <f t="shared" si="1"/>
        <v>0</v>
      </c>
      <c r="J8" s="23">
        <f t="shared" si="2"/>
        <v>-1.3089005235602096</v>
      </c>
      <c r="K8" s="22">
        <f t="shared" si="5"/>
        <v>10.932906185210374</v>
      </c>
      <c r="L8" s="24">
        <f t="shared" si="3"/>
        <v>-5.2037395185437072</v>
      </c>
      <c r="M8" s="25">
        <f t="shared" si="4"/>
        <v>-0.47597038064619368</v>
      </c>
    </row>
    <row r="9" spans="1:13" ht="12.95" customHeight="1" x14ac:dyDescent="0.2">
      <c r="A9" s="14">
        <v>41342</v>
      </c>
      <c r="B9" s="15" t="s">
        <v>23</v>
      </c>
      <c r="C9" s="16">
        <v>4</v>
      </c>
      <c r="D9" s="17" t="s">
        <v>24</v>
      </c>
      <c r="E9" s="18">
        <v>2.91</v>
      </c>
      <c r="F9" s="19">
        <v>3.4</v>
      </c>
      <c r="G9" s="19">
        <f t="shared" si="0"/>
        <v>1.7182130584192439</v>
      </c>
      <c r="H9" s="28"/>
      <c r="I9" s="22">
        <f t="shared" si="1"/>
        <v>0</v>
      </c>
      <c r="J9" s="23">
        <f t="shared" si="2"/>
        <v>-1.7182130584192439</v>
      </c>
      <c r="K9" s="22">
        <f t="shared" si="5"/>
        <v>12.651119243629617</v>
      </c>
      <c r="L9" s="24">
        <f t="shared" si="3"/>
        <v>-6.9219525769629513</v>
      </c>
      <c r="M9" s="25">
        <f t="shared" si="4"/>
        <v>-0.54714151717828852</v>
      </c>
    </row>
    <row r="10" spans="1:13" ht="12.95" customHeight="1" x14ac:dyDescent="0.2">
      <c r="A10" s="14">
        <v>41342</v>
      </c>
      <c r="B10" s="15" t="s">
        <v>23</v>
      </c>
      <c r="C10" s="16">
        <v>5</v>
      </c>
      <c r="D10" s="17" t="s">
        <v>25</v>
      </c>
      <c r="E10" s="18">
        <v>3.9</v>
      </c>
      <c r="F10" s="19">
        <v>12</v>
      </c>
      <c r="G10" s="19">
        <f t="shared" si="0"/>
        <v>1.2820512820512822</v>
      </c>
      <c r="H10" s="28"/>
      <c r="I10" s="22">
        <f t="shared" si="1"/>
        <v>0</v>
      </c>
      <c r="J10" s="23">
        <f t="shared" si="2"/>
        <v>-1.2820512820512822</v>
      </c>
      <c r="K10" s="22">
        <f t="shared" si="5"/>
        <v>13.9331705256809</v>
      </c>
      <c r="L10" s="24">
        <f t="shared" si="3"/>
        <v>-8.2040038590142341</v>
      </c>
      <c r="M10" s="25">
        <f t="shared" si="4"/>
        <v>-0.58881098482883265</v>
      </c>
    </row>
    <row r="11" spans="1:13" ht="12.95" customHeight="1" x14ac:dyDescent="0.2">
      <c r="A11" s="14">
        <v>41342</v>
      </c>
      <c r="B11" s="15" t="s">
        <v>23</v>
      </c>
      <c r="C11" s="16">
        <v>6</v>
      </c>
      <c r="D11" s="17" t="s">
        <v>26</v>
      </c>
      <c r="E11" s="18">
        <v>2.5</v>
      </c>
      <c r="F11" s="19">
        <v>6.5</v>
      </c>
      <c r="G11" s="19">
        <f t="shared" si="0"/>
        <v>2</v>
      </c>
      <c r="H11" s="28"/>
      <c r="I11" s="22">
        <f t="shared" si="1"/>
        <v>0</v>
      </c>
      <c r="J11" s="23">
        <f t="shared" si="2"/>
        <v>-2</v>
      </c>
      <c r="K11" s="22">
        <f t="shared" si="5"/>
        <v>15.9331705256809</v>
      </c>
      <c r="L11" s="24">
        <f t="shared" si="3"/>
        <v>-10.204003859014234</v>
      </c>
      <c r="M11" s="25">
        <f t="shared" si="4"/>
        <v>-0.64042519613830395</v>
      </c>
    </row>
    <row r="12" spans="1:13" ht="12.95" customHeight="1" x14ac:dyDescent="0.2">
      <c r="A12" s="14">
        <v>41342</v>
      </c>
      <c r="B12" s="15" t="s">
        <v>13</v>
      </c>
      <c r="C12" s="16">
        <v>7</v>
      </c>
      <c r="D12" s="17" t="s">
        <v>27</v>
      </c>
      <c r="E12" s="18">
        <v>3.4</v>
      </c>
      <c r="F12" s="19">
        <v>3.4</v>
      </c>
      <c r="G12" s="19">
        <f t="shared" si="0"/>
        <v>1.4705882352941178</v>
      </c>
      <c r="H12" s="28"/>
      <c r="I12" s="22">
        <f t="shared" si="1"/>
        <v>0</v>
      </c>
      <c r="J12" s="23">
        <f t="shared" si="2"/>
        <v>-1.4705882352941178</v>
      </c>
      <c r="K12" s="22">
        <f t="shared" si="5"/>
        <v>17.403758760975016</v>
      </c>
      <c r="L12" s="24">
        <f t="shared" si="3"/>
        <v>-11.674592094308352</v>
      </c>
      <c r="M12" s="25">
        <f t="shared" si="4"/>
        <v>-0.67080866005145101</v>
      </c>
    </row>
    <row r="13" spans="1:13" ht="12.95" customHeight="1" x14ac:dyDescent="0.2">
      <c r="A13" s="14">
        <v>41342</v>
      </c>
      <c r="B13" s="15" t="s">
        <v>23</v>
      </c>
      <c r="C13" s="16">
        <v>7</v>
      </c>
      <c r="D13" s="17" t="s">
        <v>28</v>
      </c>
      <c r="E13" s="18">
        <v>3.9</v>
      </c>
      <c r="F13" s="19">
        <v>26</v>
      </c>
      <c r="G13" s="19">
        <f t="shared" si="0"/>
        <v>1.2820512820512822</v>
      </c>
      <c r="H13" s="28"/>
      <c r="I13" s="22">
        <f t="shared" si="1"/>
        <v>0</v>
      </c>
      <c r="J13" s="23">
        <f t="shared" si="2"/>
        <v>-1.2820512820512822</v>
      </c>
      <c r="K13" s="22">
        <f t="shared" si="5"/>
        <v>18.685810043026297</v>
      </c>
      <c r="L13" s="24">
        <f t="shared" si="3"/>
        <v>-12.956643376359635</v>
      </c>
      <c r="M13" s="25">
        <f t="shared" si="4"/>
        <v>-0.69339479244011493</v>
      </c>
    </row>
    <row r="14" spans="1:13" ht="12.95" customHeight="1" x14ac:dyDescent="0.2">
      <c r="A14" s="14">
        <v>41342</v>
      </c>
      <c r="B14" s="15" t="s">
        <v>15</v>
      </c>
      <c r="C14" s="16">
        <v>9</v>
      </c>
      <c r="D14" s="17" t="s">
        <v>16</v>
      </c>
      <c r="E14" s="18">
        <v>2.4300000000000002</v>
      </c>
      <c r="F14" s="19">
        <v>3.5</v>
      </c>
      <c r="G14" s="19">
        <f t="shared" si="0"/>
        <v>2.0576131687242798</v>
      </c>
      <c r="H14" s="29">
        <v>3</v>
      </c>
      <c r="I14" s="22">
        <f t="shared" si="1"/>
        <v>0</v>
      </c>
      <c r="J14" s="23">
        <f t="shared" si="2"/>
        <v>-2.0576131687242798</v>
      </c>
      <c r="K14" s="22">
        <f t="shared" si="5"/>
        <v>20.743423211750578</v>
      </c>
      <c r="L14" s="24">
        <f t="shared" si="3"/>
        <v>-15.014256545083914</v>
      </c>
      <c r="M14" s="25">
        <f t="shared" si="4"/>
        <v>-0.72380804228005868</v>
      </c>
    </row>
    <row r="15" spans="1:13" ht="12.95" customHeight="1" x14ac:dyDescent="0.2">
      <c r="A15" s="14">
        <v>41342</v>
      </c>
      <c r="B15" s="15" t="s">
        <v>18</v>
      </c>
      <c r="C15" s="16">
        <v>6</v>
      </c>
      <c r="D15" s="17" t="s">
        <v>29</v>
      </c>
      <c r="E15" s="18">
        <v>1.7</v>
      </c>
      <c r="F15" s="19">
        <v>1.9</v>
      </c>
      <c r="G15" s="19">
        <f t="shared" si="0"/>
        <v>2.9411764705882355</v>
      </c>
      <c r="H15" s="27">
        <v>1</v>
      </c>
      <c r="I15" s="22">
        <f t="shared" si="1"/>
        <v>5.5882352941176476</v>
      </c>
      <c r="J15" s="23">
        <f t="shared" si="2"/>
        <v>2.6470588235294121</v>
      </c>
      <c r="K15" s="22">
        <f t="shared" si="5"/>
        <v>23.684599682338813</v>
      </c>
      <c r="L15" s="24">
        <f t="shared" si="3"/>
        <v>-12.367197721554501</v>
      </c>
      <c r="M15" s="25">
        <f t="shared" si="4"/>
        <v>-0.52216199080521086</v>
      </c>
    </row>
    <row r="16" spans="1:13" s="31" customFormat="1" ht="12.95" customHeight="1" x14ac:dyDescent="0.2">
      <c r="A16" s="14">
        <v>41344</v>
      </c>
      <c r="B16" s="15" t="s">
        <v>30</v>
      </c>
      <c r="C16" s="16">
        <v>4</v>
      </c>
      <c r="D16" s="17" t="s">
        <v>31</v>
      </c>
      <c r="E16" s="18">
        <v>3.78</v>
      </c>
      <c r="F16" s="19">
        <v>4.5999999999999996</v>
      </c>
      <c r="G16" s="19">
        <f t="shared" si="0"/>
        <v>1.3227513227513228</v>
      </c>
      <c r="H16" s="30">
        <v>2</v>
      </c>
      <c r="I16" s="22">
        <f t="shared" si="1"/>
        <v>0</v>
      </c>
      <c r="J16" s="23">
        <f t="shared" si="2"/>
        <v>-1.3227513227513228</v>
      </c>
      <c r="K16" s="22">
        <f t="shared" si="5"/>
        <v>25.007351005090136</v>
      </c>
      <c r="L16" s="24">
        <f t="shared" si="3"/>
        <v>-13.689949044305823</v>
      </c>
      <c r="M16" s="25">
        <f t="shared" si="4"/>
        <v>-0.54743699328726558</v>
      </c>
    </row>
    <row r="17" spans="1:13" s="31" customFormat="1" ht="12.95" customHeight="1" x14ac:dyDescent="0.2">
      <c r="A17" s="14">
        <v>41344</v>
      </c>
      <c r="B17" s="15" t="s">
        <v>13</v>
      </c>
      <c r="C17" s="16">
        <v>5</v>
      </c>
      <c r="D17" s="17" t="s">
        <v>32</v>
      </c>
      <c r="E17" s="18">
        <v>3.17</v>
      </c>
      <c r="F17" s="19">
        <v>4</v>
      </c>
      <c r="G17" s="19">
        <f t="shared" si="0"/>
        <v>1.5772870662460567</v>
      </c>
      <c r="H17" s="29">
        <v>3</v>
      </c>
      <c r="I17" s="22">
        <f t="shared" si="1"/>
        <v>0</v>
      </c>
      <c r="J17" s="23">
        <f t="shared" si="2"/>
        <v>-1.5772870662460567</v>
      </c>
      <c r="K17" s="22">
        <f t="shared" si="5"/>
        <v>26.584638071336194</v>
      </c>
      <c r="L17" s="24">
        <f t="shared" si="3"/>
        <v>-15.267236110551881</v>
      </c>
      <c r="M17" s="25">
        <f t="shared" si="4"/>
        <v>-0.57428790527764073</v>
      </c>
    </row>
    <row r="18" spans="1:13" s="31" customFormat="1" ht="12.95" customHeight="1" x14ac:dyDescent="0.2">
      <c r="A18" s="14">
        <v>41344</v>
      </c>
      <c r="B18" s="15" t="s">
        <v>30</v>
      </c>
      <c r="C18" s="16">
        <v>6</v>
      </c>
      <c r="D18" s="17" t="s">
        <v>33</v>
      </c>
      <c r="E18" s="18">
        <v>2.3199999999999998</v>
      </c>
      <c r="F18" s="19">
        <v>9</v>
      </c>
      <c r="G18" s="19">
        <f t="shared" si="0"/>
        <v>2.1551724137931036</v>
      </c>
      <c r="H18" s="27">
        <v>1</v>
      </c>
      <c r="I18" s="22">
        <f t="shared" si="1"/>
        <v>19.396551724137932</v>
      </c>
      <c r="J18" s="23">
        <f t="shared" si="2"/>
        <v>17.241379310344829</v>
      </c>
      <c r="K18" s="22">
        <f t="shared" si="5"/>
        <v>28.739810485129297</v>
      </c>
      <c r="L18" s="24">
        <f t="shared" si="3"/>
        <v>1.9741431997929482</v>
      </c>
      <c r="M18" s="25">
        <f t="shared" si="4"/>
        <v>6.869019546299443E-2</v>
      </c>
    </row>
    <row r="19" spans="1:13" s="31" customFormat="1" ht="12.95" customHeight="1" x14ac:dyDescent="0.2">
      <c r="A19" s="14">
        <v>41344</v>
      </c>
      <c r="B19" s="15" t="s">
        <v>34</v>
      </c>
      <c r="C19" s="16">
        <v>6</v>
      </c>
      <c r="D19" s="17" t="s">
        <v>35</v>
      </c>
      <c r="E19" s="18">
        <v>3.48</v>
      </c>
      <c r="F19" s="19">
        <v>3.8</v>
      </c>
      <c r="G19" s="19">
        <f t="shared" si="0"/>
        <v>1.4367816091954022</v>
      </c>
      <c r="H19" s="29">
        <v>3</v>
      </c>
      <c r="I19" s="22">
        <f t="shared" si="1"/>
        <v>0</v>
      </c>
      <c r="J19" s="23">
        <f t="shared" si="2"/>
        <v>-1.4367816091954022</v>
      </c>
      <c r="K19" s="22">
        <f t="shared" si="5"/>
        <v>30.1765920943247</v>
      </c>
      <c r="L19" s="24">
        <f t="shared" si="3"/>
        <v>0.53736159059754596</v>
      </c>
      <c r="M19" s="25">
        <f t="shared" si="4"/>
        <v>1.7807232470713859E-2</v>
      </c>
    </row>
    <row r="20" spans="1:13" s="31" customFormat="1" ht="12.95" customHeight="1" x14ac:dyDescent="0.2">
      <c r="A20" s="14">
        <v>41344</v>
      </c>
      <c r="B20" s="15" t="s">
        <v>34</v>
      </c>
      <c r="C20" s="16">
        <v>7</v>
      </c>
      <c r="D20" s="17" t="s">
        <v>36</v>
      </c>
      <c r="E20" s="18">
        <v>3.23</v>
      </c>
      <c r="F20" s="19">
        <v>4.2</v>
      </c>
      <c r="G20" s="19">
        <f t="shared" si="0"/>
        <v>1.5479876160990713</v>
      </c>
      <c r="H20" s="21">
        <v>2</v>
      </c>
      <c r="I20" s="22">
        <f t="shared" si="1"/>
        <v>0</v>
      </c>
      <c r="J20" s="23">
        <f t="shared" si="2"/>
        <v>-1.5479876160990713</v>
      </c>
      <c r="K20" s="22">
        <f t="shared" si="5"/>
        <v>31.724579710423772</v>
      </c>
      <c r="L20" s="24">
        <f t="shared" si="3"/>
        <v>-1.0106260255015254</v>
      </c>
      <c r="M20" s="25">
        <f t="shared" si="4"/>
        <v>-3.1856246315202189E-2</v>
      </c>
    </row>
    <row r="21" spans="1:13" ht="12.95" customHeight="1" x14ac:dyDescent="0.2">
      <c r="A21" s="14">
        <v>41349</v>
      </c>
      <c r="B21" s="15" t="s">
        <v>37</v>
      </c>
      <c r="C21" s="16">
        <v>1</v>
      </c>
      <c r="D21" s="17" t="s">
        <v>38</v>
      </c>
      <c r="E21" s="18">
        <v>3.27</v>
      </c>
      <c r="F21" s="19">
        <v>3.4</v>
      </c>
      <c r="G21" s="19">
        <f t="shared" si="0"/>
        <v>1.5290519877675841</v>
      </c>
      <c r="H21" s="27">
        <v>1</v>
      </c>
      <c r="I21" s="22">
        <f t="shared" si="1"/>
        <v>5.1987767584097861</v>
      </c>
      <c r="J21" s="23">
        <f t="shared" si="2"/>
        <v>3.669724770642202</v>
      </c>
      <c r="K21" s="22">
        <f t="shared" si="5"/>
        <v>33.253631698191356</v>
      </c>
      <c r="L21" s="24">
        <f t="shared" si="3"/>
        <v>2.6590987451406765</v>
      </c>
      <c r="M21" s="25">
        <f t="shared" si="4"/>
        <v>7.9964160584761121E-2</v>
      </c>
    </row>
    <row r="22" spans="1:13" ht="12.95" customHeight="1" x14ac:dyDescent="0.2">
      <c r="A22" s="14">
        <v>41349</v>
      </c>
      <c r="B22" s="15" t="s">
        <v>37</v>
      </c>
      <c r="C22" s="16">
        <v>1</v>
      </c>
      <c r="D22" s="17" t="s">
        <v>39</v>
      </c>
      <c r="E22" s="18">
        <v>3.94</v>
      </c>
      <c r="F22" s="19">
        <v>14</v>
      </c>
      <c r="G22" s="19">
        <f t="shared" si="0"/>
        <v>1.2690355329949239</v>
      </c>
      <c r="H22" s="21">
        <v>2</v>
      </c>
      <c r="I22" s="22">
        <f t="shared" si="1"/>
        <v>0</v>
      </c>
      <c r="J22" s="23">
        <f t="shared" si="2"/>
        <v>-1.2690355329949239</v>
      </c>
      <c r="K22" s="22">
        <f t="shared" si="5"/>
        <v>34.522667231186283</v>
      </c>
      <c r="L22" s="24">
        <f t="shared" si="3"/>
        <v>1.3900632121457526</v>
      </c>
      <c r="M22" s="25">
        <f t="shared" si="4"/>
        <v>4.0265232197645197E-2</v>
      </c>
    </row>
    <row r="23" spans="1:13" ht="12.95" customHeight="1" x14ac:dyDescent="0.2">
      <c r="A23" s="14">
        <v>41349</v>
      </c>
      <c r="B23" s="15" t="s">
        <v>40</v>
      </c>
      <c r="C23" s="16">
        <v>3</v>
      </c>
      <c r="D23" s="17" t="s">
        <v>41</v>
      </c>
      <c r="E23" s="18">
        <v>3.27</v>
      </c>
      <c r="F23" s="19">
        <v>12</v>
      </c>
      <c r="G23" s="19">
        <f t="shared" si="0"/>
        <v>1.5290519877675841</v>
      </c>
      <c r="H23" s="29">
        <v>3</v>
      </c>
      <c r="I23" s="22">
        <f t="shared" si="1"/>
        <v>0</v>
      </c>
      <c r="J23" s="23">
        <f t="shared" si="2"/>
        <v>-1.5290519877675841</v>
      </c>
      <c r="K23" s="22">
        <f t="shared" si="5"/>
        <v>36.051719218953863</v>
      </c>
      <c r="L23" s="24">
        <f t="shared" si="3"/>
        <v>-0.13898877562183154</v>
      </c>
      <c r="M23" s="25">
        <f t="shared" si="4"/>
        <v>-3.8552606819582534E-3</v>
      </c>
    </row>
    <row r="24" spans="1:13" ht="12.95" customHeight="1" x14ac:dyDescent="0.2">
      <c r="A24" s="14">
        <v>41349</v>
      </c>
      <c r="B24" s="15" t="s">
        <v>23</v>
      </c>
      <c r="C24" s="16">
        <v>6</v>
      </c>
      <c r="D24" s="17" t="s">
        <v>42</v>
      </c>
      <c r="E24" s="18">
        <v>2.89</v>
      </c>
      <c r="F24" s="19">
        <v>2.9</v>
      </c>
      <c r="G24" s="19">
        <f t="shared" si="0"/>
        <v>1.7301038062283736</v>
      </c>
      <c r="H24" s="28"/>
      <c r="I24" s="22">
        <f t="shared" si="1"/>
        <v>0</v>
      </c>
      <c r="J24" s="23">
        <f t="shared" si="2"/>
        <v>-1.7301038062283736</v>
      </c>
      <c r="K24" s="22">
        <f t="shared" si="5"/>
        <v>37.781823025182234</v>
      </c>
      <c r="L24" s="24">
        <f t="shared" si="3"/>
        <v>-1.8690925818502051</v>
      </c>
      <c r="M24" s="25">
        <f t="shared" si="4"/>
        <v>-4.9470682783210929E-2</v>
      </c>
    </row>
    <row r="25" spans="1:13" ht="12.95" customHeight="1" x14ac:dyDescent="0.2">
      <c r="A25" s="14">
        <v>41349</v>
      </c>
      <c r="B25" s="15" t="s">
        <v>40</v>
      </c>
      <c r="C25" s="16">
        <v>6</v>
      </c>
      <c r="D25" s="17" t="s">
        <v>43</v>
      </c>
      <c r="E25" s="18">
        <v>3.88</v>
      </c>
      <c r="F25" s="19">
        <v>10</v>
      </c>
      <c r="G25" s="19">
        <f t="shared" si="0"/>
        <v>1.2886597938144331</v>
      </c>
      <c r="H25" s="28"/>
      <c r="I25" s="22">
        <f t="shared" si="1"/>
        <v>0</v>
      </c>
      <c r="J25" s="23">
        <f t="shared" si="2"/>
        <v>-1.2886597938144331</v>
      </c>
      <c r="K25" s="22">
        <f t="shared" si="5"/>
        <v>39.070482818996666</v>
      </c>
      <c r="L25" s="24">
        <f t="shared" si="3"/>
        <v>-3.1577523756646384</v>
      </c>
      <c r="M25" s="25">
        <f t="shared" si="4"/>
        <v>-8.0821944031090678E-2</v>
      </c>
    </row>
    <row r="26" spans="1:13" ht="12.95" customHeight="1" x14ac:dyDescent="0.2">
      <c r="A26" s="14">
        <v>41349</v>
      </c>
      <c r="B26" s="15" t="s">
        <v>37</v>
      </c>
      <c r="C26" s="16">
        <v>9</v>
      </c>
      <c r="D26" s="17" t="s">
        <v>17</v>
      </c>
      <c r="E26" s="18">
        <v>2.39</v>
      </c>
      <c r="F26" s="19">
        <v>7</v>
      </c>
      <c r="G26" s="19">
        <f t="shared" si="0"/>
        <v>2.0920502092050208</v>
      </c>
      <c r="H26" s="28"/>
      <c r="I26" s="22">
        <f t="shared" si="1"/>
        <v>0</v>
      </c>
      <c r="J26" s="23">
        <f t="shared" si="2"/>
        <v>-2.0920502092050208</v>
      </c>
      <c r="K26" s="22">
        <f t="shared" si="5"/>
        <v>41.162533028201686</v>
      </c>
      <c r="L26" s="24">
        <f t="shared" si="3"/>
        <v>-5.2498025848696592</v>
      </c>
      <c r="M26" s="25">
        <f t="shared" si="4"/>
        <v>-0.12753837528105624</v>
      </c>
    </row>
    <row r="27" spans="1:13" ht="12.95" customHeight="1" x14ac:dyDescent="0.2">
      <c r="A27" s="14">
        <v>41349</v>
      </c>
      <c r="B27" s="15" t="s">
        <v>44</v>
      </c>
      <c r="C27" s="16">
        <v>7</v>
      </c>
      <c r="D27" s="17" t="s">
        <v>45</v>
      </c>
      <c r="E27" s="18">
        <v>3.98</v>
      </c>
      <c r="F27" s="19">
        <v>4</v>
      </c>
      <c r="G27" s="19">
        <f t="shared" si="0"/>
        <v>1.256281407035176</v>
      </c>
      <c r="H27" s="27">
        <v>1</v>
      </c>
      <c r="I27" s="22">
        <f t="shared" si="1"/>
        <v>5.025125628140704</v>
      </c>
      <c r="J27" s="23">
        <f t="shared" si="2"/>
        <v>3.7688442211055282</v>
      </c>
      <c r="K27" s="22">
        <f t="shared" si="5"/>
        <v>42.418814435236861</v>
      </c>
      <c r="L27" s="24">
        <f t="shared" si="3"/>
        <v>-1.480958363764131</v>
      </c>
      <c r="M27" s="25">
        <f t="shared" si="4"/>
        <v>-3.4912771219129467E-2</v>
      </c>
    </row>
    <row r="28" spans="1:13" ht="12.95" customHeight="1" x14ac:dyDescent="0.2">
      <c r="A28" s="14">
        <v>41349</v>
      </c>
      <c r="B28" s="15" t="s">
        <v>18</v>
      </c>
      <c r="C28" s="16">
        <v>4</v>
      </c>
      <c r="D28" s="17" t="s">
        <v>46</v>
      </c>
      <c r="E28" s="18">
        <v>3.7</v>
      </c>
      <c r="F28" s="19">
        <v>21</v>
      </c>
      <c r="G28" s="19">
        <f t="shared" si="0"/>
        <v>1.3513513513513513</v>
      </c>
      <c r="H28" s="28"/>
      <c r="I28" s="22">
        <f t="shared" si="1"/>
        <v>0</v>
      </c>
      <c r="J28" s="23">
        <f t="shared" si="2"/>
        <v>-1.3513513513513513</v>
      </c>
      <c r="K28" s="22">
        <f t="shared" si="5"/>
        <v>43.770165786588215</v>
      </c>
      <c r="L28" s="24">
        <f t="shared" si="3"/>
        <v>-2.8323097151154824</v>
      </c>
      <c r="M28" s="25">
        <f t="shared" si="4"/>
        <v>-6.470868145496815E-2</v>
      </c>
    </row>
    <row r="29" spans="1:13" ht="12.95" customHeight="1" x14ac:dyDescent="0.2">
      <c r="A29" s="14">
        <v>41356</v>
      </c>
      <c r="B29" s="15" t="s">
        <v>47</v>
      </c>
      <c r="C29" s="16">
        <v>1</v>
      </c>
      <c r="D29" s="17" t="s">
        <v>48</v>
      </c>
      <c r="E29" s="18">
        <v>3.07</v>
      </c>
      <c r="F29" s="19">
        <v>5</v>
      </c>
      <c r="G29" s="19">
        <f t="shared" si="0"/>
        <v>1.6286644951140066</v>
      </c>
      <c r="H29" s="28"/>
      <c r="I29" s="22">
        <f t="shared" si="1"/>
        <v>0</v>
      </c>
      <c r="J29" s="23">
        <f t="shared" si="2"/>
        <v>-1.6286644951140066</v>
      </c>
      <c r="K29" s="22">
        <f t="shared" si="5"/>
        <v>45.398830281702224</v>
      </c>
      <c r="L29" s="24">
        <f t="shared" si="3"/>
        <v>-4.4609742102294891</v>
      </c>
      <c r="M29" s="25">
        <f t="shared" si="4"/>
        <v>-9.8261875527384746E-2</v>
      </c>
    </row>
    <row r="30" spans="1:13" ht="12.95" customHeight="1" x14ac:dyDescent="0.2">
      <c r="A30" s="14">
        <v>41356</v>
      </c>
      <c r="B30" s="15" t="s">
        <v>49</v>
      </c>
      <c r="C30" s="16">
        <v>3</v>
      </c>
      <c r="D30" s="17" t="s">
        <v>50</v>
      </c>
      <c r="E30" s="18">
        <v>3.69</v>
      </c>
      <c r="F30" s="19">
        <v>6</v>
      </c>
      <c r="G30" s="19">
        <f t="shared" si="0"/>
        <v>1.3550135501355014</v>
      </c>
      <c r="H30" s="29">
        <v>3</v>
      </c>
      <c r="I30" s="22">
        <f t="shared" si="1"/>
        <v>0</v>
      </c>
      <c r="J30" s="23">
        <f t="shared" si="2"/>
        <v>-1.3550135501355014</v>
      </c>
      <c r="K30" s="22">
        <f t="shared" si="5"/>
        <v>46.753843831837727</v>
      </c>
      <c r="L30" s="24">
        <f t="shared" si="3"/>
        <v>-5.8159877603649903</v>
      </c>
      <c r="M30" s="25">
        <f t="shared" si="4"/>
        <v>-0.12439592734414934</v>
      </c>
    </row>
    <row r="31" spans="1:13" ht="12.95" customHeight="1" x14ac:dyDescent="0.2">
      <c r="A31" s="14">
        <v>41356</v>
      </c>
      <c r="B31" s="15" t="s">
        <v>51</v>
      </c>
      <c r="C31" s="16">
        <v>3</v>
      </c>
      <c r="D31" s="17" t="s">
        <v>52</v>
      </c>
      <c r="E31" s="18">
        <v>3.96</v>
      </c>
      <c r="F31" s="19">
        <v>4.5999999999999996</v>
      </c>
      <c r="G31" s="19">
        <f t="shared" si="0"/>
        <v>1.2626262626262625</v>
      </c>
      <c r="H31" s="29">
        <v>3</v>
      </c>
      <c r="I31" s="22">
        <f t="shared" si="1"/>
        <v>0</v>
      </c>
      <c r="J31" s="23">
        <f t="shared" si="2"/>
        <v>-1.2626262626262625</v>
      </c>
      <c r="K31" s="22">
        <f t="shared" si="5"/>
        <v>48.01647009446399</v>
      </c>
      <c r="L31" s="24">
        <f t="shared" si="3"/>
        <v>-7.0786140229912533</v>
      </c>
      <c r="M31" s="25">
        <f t="shared" si="4"/>
        <v>-0.14742054151555331</v>
      </c>
    </row>
    <row r="32" spans="1:13" ht="12.95" customHeight="1" x14ac:dyDescent="0.2">
      <c r="A32" s="14">
        <v>41356</v>
      </c>
      <c r="B32" s="15" t="s">
        <v>49</v>
      </c>
      <c r="C32" s="16">
        <v>5</v>
      </c>
      <c r="D32" s="17" t="s">
        <v>53</v>
      </c>
      <c r="E32" s="18">
        <v>2.48</v>
      </c>
      <c r="F32" s="19">
        <v>4</v>
      </c>
      <c r="G32" s="19">
        <f t="shared" si="0"/>
        <v>2.0161290322580645</v>
      </c>
      <c r="H32" s="27">
        <v>1</v>
      </c>
      <c r="I32" s="22">
        <f t="shared" si="1"/>
        <v>8.064516129032258</v>
      </c>
      <c r="J32" s="23">
        <f t="shared" si="2"/>
        <v>6.0483870967741939</v>
      </c>
      <c r="K32" s="22">
        <f t="shared" si="5"/>
        <v>50.032599126722054</v>
      </c>
      <c r="L32" s="24">
        <f t="shared" si="3"/>
        <v>-1.0302269262170594</v>
      </c>
      <c r="M32" s="25">
        <f t="shared" si="4"/>
        <v>-2.0591113477988844E-2</v>
      </c>
    </row>
    <row r="33" spans="1:13" ht="12.95" customHeight="1" x14ac:dyDescent="0.2">
      <c r="A33" s="14">
        <v>41356</v>
      </c>
      <c r="B33" s="15" t="s">
        <v>49</v>
      </c>
      <c r="C33" s="16">
        <v>5</v>
      </c>
      <c r="D33" s="17" t="s">
        <v>16</v>
      </c>
      <c r="E33" s="18">
        <v>2.93</v>
      </c>
      <c r="F33" s="19">
        <v>5</v>
      </c>
      <c r="G33" s="19">
        <f t="shared" si="0"/>
        <v>1.7064846416382251</v>
      </c>
      <c r="H33" s="21">
        <v>2</v>
      </c>
      <c r="I33" s="22">
        <f t="shared" si="1"/>
        <v>0</v>
      </c>
      <c r="J33" s="23">
        <f t="shared" si="2"/>
        <v>-1.7064846416382251</v>
      </c>
      <c r="K33" s="22">
        <f t="shared" si="5"/>
        <v>51.739083768360281</v>
      </c>
      <c r="L33" s="24">
        <f t="shared" si="3"/>
        <v>-2.7367115678552842</v>
      </c>
      <c r="M33" s="25">
        <f t="shared" si="4"/>
        <v>-5.2894472969559049E-2</v>
      </c>
    </row>
    <row r="34" spans="1:13" ht="12.95" customHeight="1" x14ac:dyDescent="0.2">
      <c r="A34" s="14">
        <v>41356</v>
      </c>
      <c r="B34" s="15" t="s">
        <v>47</v>
      </c>
      <c r="C34" s="16">
        <v>5</v>
      </c>
      <c r="D34" s="17" t="s">
        <v>54</v>
      </c>
      <c r="E34" s="18">
        <v>3.8</v>
      </c>
      <c r="F34" s="19">
        <v>4</v>
      </c>
      <c r="G34" s="19">
        <f t="shared" si="0"/>
        <v>1.3157894736842106</v>
      </c>
      <c r="H34" s="28"/>
      <c r="I34" s="22">
        <f t="shared" si="1"/>
        <v>0</v>
      </c>
      <c r="J34" s="23">
        <f t="shared" si="2"/>
        <v>-1.3157894736842106</v>
      </c>
      <c r="K34" s="22">
        <f t="shared" si="5"/>
        <v>53.054873242044494</v>
      </c>
      <c r="L34" s="24">
        <f t="shared" si="3"/>
        <v>-4.0525010415394949</v>
      </c>
      <c r="M34" s="25">
        <f t="shared" si="4"/>
        <v>-7.6383200899403939E-2</v>
      </c>
    </row>
    <row r="35" spans="1:13" ht="12.95" customHeight="1" x14ac:dyDescent="0.2">
      <c r="A35" s="14">
        <v>41356</v>
      </c>
      <c r="B35" s="15" t="s">
        <v>47</v>
      </c>
      <c r="C35" s="16">
        <v>8</v>
      </c>
      <c r="D35" s="17" t="s">
        <v>55</v>
      </c>
      <c r="E35" s="18">
        <v>2.69</v>
      </c>
      <c r="F35" s="19">
        <v>2.7</v>
      </c>
      <c r="G35" s="19">
        <f t="shared" si="0"/>
        <v>1.8587360594795539</v>
      </c>
      <c r="H35" s="27">
        <v>1</v>
      </c>
      <c r="I35" s="22">
        <f t="shared" si="1"/>
        <v>5.0185873605947959</v>
      </c>
      <c r="J35" s="23">
        <f t="shared" si="2"/>
        <v>3.1598513011152418</v>
      </c>
      <c r="K35" s="22">
        <f t="shared" si="5"/>
        <v>54.913609301524048</v>
      </c>
      <c r="L35" s="24">
        <f t="shared" si="3"/>
        <v>-0.89264974042425305</v>
      </c>
      <c r="M35" s="25">
        <f t="shared" si="4"/>
        <v>-1.6255528488809037E-2</v>
      </c>
    </row>
    <row r="36" spans="1:13" ht="12.95" customHeight="1" x14ac:dyDescent="0.2">
      <c r="A36" s="14">
        <v>41356</v>
      </c>
      <c r="B36" s="15" t="s">
        <v>51</v>
      </c>
      <c r="C36" s="16">
        <v>8</v>
      </c>
      <c r="D36" s="17" t="s">
        <v>56</v>
      </c>
      <c r="E36" s="18">
        <v>2.81</v>
      </c>
      <c r="F36" s="19">
        <v>4.8</v>
      </c>
      <c r="G36" s="19">
        <f t="shared" si="0"/>
        <v>1.7793594306049823</v>
      </c>
      <c r="H36" s="21">
        <v>2</v>
      </c>
      <c r="I36" s="22">
        <f t="shared" si="1"/>
        <v>0</v>
      </c>
      <c r="J36" s="23">
        <f t="shared" si="2"/>
        <v>-1.7793594306049823</v>
      </c>
      <c r="K36" s="22">
        <f t="shared" si="5"/>
        <v>56.692968732129032</v>
      </c>
      <c r="L36" s="24">
        <f t="shared" si="3"/>
        <v>-2.6720091710292353</v>
      </c>
      <c r="M36" s="25">
        <f t="shared" si="4"/>
        <v>-4.7131226866144946E-2</v>
      </c>
    </row>
    <row r="37" spans="1:13" ht="12.95" customHeight="1" x14ac:dyDescent="0.2">
      <c r="A37" s="14">
        <v>41356</v>
      </c>
      <c r="B37" s="15" t="s">
        <v>18</v>
      </c>
      <c r="C37" s="16">
        <v>5</v>
      </c>
      <c r="D37" s="17" t="s">
        <v>57</v>
      </c>
      <c r="E37" s="18">
        <v>3.66</v>
      </c>
      <c r="F37" s="19">
        <v>5.5</v>
      </c>
      <c r="G37" s="19">
        <f t="shared" si="0"/>
        <v>1.3661202185792349</v>
      </c>
      <c r="H37" s="28"/>
      <c r="I37" s="22">
        <f t="shared" si="1"/>
        <v>0</v>
      </c>
      <c r="J37" s="23">
        <f t="shared" si="2"/>
        <v>-1.3661202185792349</v>
      </c>
      <c r="K37" s="22">
        <f t="shared" si="5"/>
        <v>58.059088950708265</v>
      </c>
      <c r="L37" s="24">
        <f t="shared" si="3"/>
        <v>-4.0381293896084705</v>
      </c>
      <c r="M37" s="25">
        <f t="shared" si="4"/>
        <v>-6.9552062607059026E-2</v>
      </c>
    </row>
    <row r="38" spans="1:13" ht="12.95" customHeight="1" x14ac:dyDescent="0.2">
      <c r="A38" s="14">
        <v>41356</v>
      </c>
      <c r="B38" s="15" t="s">
        <v>18</v>
      </c>
      <c r="C38" s="16">
        <v>5</v>
      </c>
      <c r="D38" s="17" t="s">
        <v>58</v>
      </c>
      <c r="E38" s="18">
        <v>3.97</v>
      </c>
      <c r="F38" s="19">
        <v>9</v>
      </c>
      <c r="G38" s="19">
        <f t="shared" si="0"/>
        <v>1.2594458438287153</v>
      </c>
      <c r="H38" s="27">
        <v>1</v>
      </c>
      <c r="I38" s="22">
        <f t="shared" si="1"/>
        <v>11.335012594458437</v>
      </c>
      <c r="J38" s="23">
        <f t="shared" si="2"/>
        <v>10.075566750629722</v>
      </c>
      <c r="K38" s="22">
        <f t="shared" si="5"/>
        <v>59.31853479453698</v>
      </c>
      <c r="L38" s="24">
        <f t="shared" si="3"/>
        <v>6.0374373610212517</v>
      </c>
      <c r="M38" s="25">
        <f t="shared" si="4"/>
        <v>0.10177994756501095</v>
      </c>
    </row>
    <row r="39" spans="1:13" ht="12.95" customHeight="1" x14ac:dyDescent="0.2">
      <c r="A39" s="14">
        <v>41363</v>
      </c>
      <c r="B39" s="15" t="s">
        <v>47</v>
      </c>
      <c r="C39" s="32">
        <v>1</v>
      </c>
      <c r="D39" s="33" t="s">
        <v>59</v>
      </c>
      <c r="E39" s="18">
        <v>3.66</v>
      </c>
      <c r="F39" s="19">
        <v>5.5</v>
      </c>
      <c r="G39" s="19">
        <f t="shared" si="0"/>
        <v>1.3661202185792349</v>
      </c>
      <c r="H39" s="28"/>
      <c r="I39" s="22">
        <f t="shared" si="1"/>
        <v>0</v>
      </c>
      <c r="J39" s="23">
        <f t="shared" si="2"/>
        <v>-1.3661202185792349</v>
      </c>
      <c r="K39" s="22">
        <f t="shared" si="5"/>
        <v>60.684655013116213</v>
      </c>
      <c r="L39" s="24">
        <f t="shared" si="3"/>
        <v>4.6713171424420166</v>
      </c>
      <c r="M39" s="25">
        <f t="shared" si="4"/>
        <v>7.6976908601233227E-2</v>
      </c>
    </row>
    <row r="40" spans="1:13" ht="12.95" customHeight="1" x14ac:dyDescent="0.2">
      <c r="A40" s="14">
        <v>41363</v>
      </c>
      <c r="B40" s="15" t="s">
        <v>44</v>
      </c>
      <c r="C40" s="32">
        <v>4</v>
      </c>
      <c r="D40" s="33" t="s">
        <v>60</v>
      </c>
      <c r="E40" s="18">
        <v>3.85</v>
      </c>
      <c r="F40" s="19">
        <v>5.5</v>
      </c>
      <c r="G40" s="19">
        <f t="shared" si="0"/>
        <v>1.2987012987012987</v>
      </c>
      <c r="H40" s="28"/>
      <c r="I40" s="22">
        <f t="shared" si="1"/>
        <v>0</v>
      </c>
      <c r="J40" s="23">
        <f t="shared" si="2"/>
        <v>-1.2987012987012987</v>
      </c>
      <c r="K40" s="22">
        <f t="shared" si="5"/>
        <v>61.983356311817509</v>
      </c>
      <c r="L40" s="24">
        <f t="shared" si="3"/>
        <v>3.3726158437407179</v>
      </c>
      <c r="M40" s="25">
        <f t="shared" si="4"/>
        <v>5.4411636355640648E-2</v>
      </c>
    </row>
    <row r="41" spans="1:13" ht="12.95" customHeight="1" x14ac:dyDescent="0.2">
      <c r="A41" s="14">
        <v>41363</v>
      </c>
      <c r="B41" s="15" t="s">
        <v>49</v>
      </c>
      <c r="C41" s="32">
        <v>6</v>
      </c>
      <c r="D41" s="33" t="s">
        <v>61</v>
      </c>
      <c r="E41" s="18">
        <v>3.39</v>
      </c>
      <c r="F41" s="19">
        <v>9.6999999999999993</v>
      </c>
      <c r="G41" s="19">
        <f t="shared" si="0"/>
        <v>1.4749262536873156</v>
      </c>
      <c r="H41" s="27">
        <v>1</v>
      </c>
      <c r="I41" s="22">
        <f t="shared" si="1"/>
        <v>14.30678466076696</v>
      </c>
      <c r="J41" s="23">
        <f t="shared" si="2"/>
        <v>12.831858407079643</v>
      </c>
      <c r="K41" s="22">
        <f t="shared" si="5"/>
        <v>63.458282565504824</v>
      </c>
      <c r="L41" s="24">
        <f t="shared" si="3"/>
        <v>16.204474250820361</v>
      </c>
      <c r="M41" s="25">
        <f t="shared" si="4"/>
        <v>0.25535633168283889</v>
      </c>
    </row>
    <row r="42" spans="1:13" ht="12.95" customHeight="1" x14ac:dyDescent="0.2">
      <c r="A42" s="14">
        <v>41363</v>
      </c>
      <c r="B42" s="15" t="s">
        <v>47</v>
      </c>
      <c r="C42" s="32">
        <v>8</v>
      </c>
      <c r="D42" s="33" t="s">
        <v>62</v>
      </c>
      <c r="E42" s="18">
        <v>6.83</v>
      </c>
      <c r="F42" s="19">
        <v>20</v>
      </c>
      <c r="G42" s="19">
        <f t="shared" si="0"/>
        <v>0.7320644216691069</v>
      </c>
      <c r="H42" s="28"/>
      <c r="I42" s="22">
        <f t="shared" si="1"/>
        <v>0</v>
      </c>
      <c r="J42" s="23">
        <f t="shared" si="2"/>
        <v>-0.7320644216691069</v>
      </c>
      <c r="K42" s="22">
        <f t="shared" si="5"/>
        <v>64.190346987173925</v>
      </c>
      <c r="L42" s="24">
        <f t="shared" si="3"/>
        <v>15.472409829151255</v>
      </c>
      <c r="M42" s="25">
        <f t="shared" si="4"/>
        <v>0.24103951069532067</v>
      </c>
    </row>
    <row r="43" spans="1:13" ht="12.95" customHeight="1" x14ac:dyDescent="0.2">
      <c r="A43" s="14">
        <v>41363</v>
      </c>
      <c r="B43" s="15" t="s">
        <v>49</v>
      </c>
      <c r="C43" s="32">
        <v>8</v>
      </c>
      <c r="D43" s="33" t="s">
        <v>63</v>
      </c>
      <c r="E43" s="18">
        <v>6.06</v>
      </c>
      <c r="F43" s="19">
        <v>7.5</v>
      </c>
      <c r="G43" s="19">
        <f t="shared" si="0"/>
        <v>0.82508250825082519</v>
      </c>
      <c r="H43" s="28"/>
      <c r="I43" s="22">
        <f t="shared" si="1"/>
        <v>0</v>
      </c>
      <c r="J43" s="23">
        <f t="shared" si="2"/>
        <v>-0.82508250825082519</v>
      </c>
      <c r="K43" s="22">
        <f t="shared" si="5"/>
        <v>65.015429495424755</v>
      </c>
      <c r="L43" s="24">
        <f t="shared" si="3"/>
        <v>14.64732732090043</v>
      </c>
      <c r="M43" s="25">
        <f t="shared" si="4"/>
        <v>0.22529001860906245</v>
      </c>
    </row>
    <row r="44" spans="1:13" ht="12.95" customHeight="1" x14ac:dyDescent="0.2">
      <c r="A44" s="14">
        <v>41363</v>
      </c>
      <c r="B44" s="15" t="s">
        <v>47</v>
      </c>
      <c r="C44" s="32">
        <v>9</v>
      </c>
      <c r="D44" s="33" t="s">
        <v>64</v>
      </c>
      <c r="E44" s="18">
        <v>2.98</v>
      </c>
      <c r="F44" s="19">
        <v>7</v>
      </c>
      <c r="G44" s="19">
        <f t="shared" si="0"/>
        <v>1.6778523489932886</v>
      </c>
      <c r="H44" s="21">
        <v>2</v>
      </c>
      <c r="I44" s="22">
        <f t="shared" si="1"/>
        <v>0</v>
      </c>
      <c r="J44" s="23">
        <f t="shared" si="2"/>
        <v>-1.6778523489932886</v>
      </c>
      <c r="K44" s="22">
        <f t="shared" si="5"/>
        <v>66.693281844418038</v>
      </c>
      <c r="L44" s="24">
        <f t="shared" si="3"/>
        <v>12.969474971907141</v>
      </c>
      <c r="M44" s="25">
        <f t="shared" si="4"/>
        <v>0.19446448897450133</v>
      </c>
    </row>
    <row r="45" spans="1:13" ht="12.95" customHeight="1" x14ac:dyDescent="0.2">
      <c r="A45" s="14">
        <v>41363</v>
      </c>
      <c r="B45" s="15" t="s">
        <v>18</v>
      </c>
      <c r="C45" s="32">
        <v>6</v>
      </c>
      <c r="D45" s="33" t="s">
        <v>65</v>
      </c>
      <c r="E45" s="18">
        <v>3.17</v>
      </c>
      <c r="F45" s="19">
        <v>4</v>
      </c>
      <c r="G45" s="19">
        <f t="shared" si="0"/>
        <v>1.5772870662460567</v>
      </c>
      <c r="H45" s="29">
        <v>3</v>
      </c>
      <c r="I45" s="22">
        <f t="shared" si="1"/>
        <v>0</v>
      </c>
      <c r="J45" s="23">
        <f t="shared" si="2"/>
        <v>-1.5772870662460567</v>
      </c>
      <c r="K45" s="22">
        <f t="shared" si="5"/>
        <v>68.270568910664096</v>
      </c>
      <c r="L45" s="24">
        <f t="shared" si="3"/>
        <v>11.392187905661086</v>
      </c>
      <c r="M45" s="25">
        <f t="shared" si="4"/>
        <v>0.16686821404064184</v>
      </c>
    </row>
    <row r="46" spans="1:13" ht="12.95" customHeight="1" x14ac:dyDescent="0.2">
      <c r="A46" s="14">
        <v>41363</v>
      </c>
      <c r="B46" s="15" t="s">
        <v>18</v>
      </c>
      <c r="C46" s="32">
        <v>6</v>
      </c>
      <c r="D46" s="33" t="s">
        <v>66</v>
      </c>
      <c r="E46" s="18">
        <v>3.72</v>
      </c>
      <c r="F46" s="19">
        <v>5.5</v>
      </c>
      <c r="G46" s="19">
        <f t="shared" si="0"/>
        <v>1.3440860215053763</v>
      </c>
      <c r="H46" s="28"/>
      <c r="I46" s="22">
        <f t="shared" si="1"/>
        <v>0</v>
      </c>
      <c r="J46" s="23">
        <f t="shared" si="2"/>
        <v>-1.3440860215053763</v>
      </c>
      <c r="K46" s="22">
        <f t="shared" si="5"/>
        <v>69.614654932169472</v>
      </c>
      <c r="L46" s="24">
        <f t="shared" si="3"/>
        <v>10.048101884155709</v>
      </c>
      <c r="M46" s="25">
        <f t="shared" si="4"/>
        <v>0.14433888803939762</v>
      </c>
    </row>
    <row r="47" spans="1:13" ht="12.95" customHeight="1" x14ac:dyDescent="0.2">
      <c r="A47" s="14">
        <v>41363</v>
      </c>
      <c r="B47" s="15" t="s">
        <v>18</v>
      </c>
      <c r="C47" s="32">
        <v>7</v>
      </c>
      <c r="D47" s="33" t="s">
        <v>67</v>
      </c>
      <c r="E47" s="18">
        <v>3.81</v>
      </c>
      <c r="F47" s="19">
        <v>5.5</v>
      </c>
      <c r="G47" s="19">
        <f t="shared" si="0"/>
        <v>1.3123359580052494</v>
      </c>
      <c r="H47" s="21">
        <v>2</v>
      </c>
      <c r="I47" s="22">
        <f t="shared" si="1"/>
        <v>0</v>
      </c>
      <c r="J47" s="23">
        <f t="shared" si="2"/>
        <v>-1.3123359580052494</v>
      </c>
      <c r="K47" s="22">
        <f t="shared" si="5"/>
        <v>70.926990890174721</v>
      </c>
      <c r="L47" s="24">
        <f t="shared" si="3"/>
        <v>8.7357659261504601</v>
      </c>
      <c r="M47" s="25">
        <f t="shared" si="4"/>
        <v>0.12316560757070827</v>
      </c>
    </row>
    <row r="48" spans="1:13" x14ac:dyDescent="0.2">
      <c r="A48" s="34">
        <v>41370</v>
      </c>
      <c r="B48" s="35" t="s">
        <v>51</v>
      </c>
      <c r="C48" s="32">
        <v>2</v>
      </c>
      <c r="D48" s="33" t="s">
        <v>68</v>
      </c>
      <c r="E48" s="36">
        <v>3.74</v>
      </c>
      <c r="F48" s="19">
        <v>5</v>
      </c>
      <c r="G48" s="19">
        <f t="shared" si="0"/>
        <v>1.3368983957219251</v>
      </c>
      <c r="H48" s="28"/>
      <c r="I48" s="22">
        <f t="shared" si="1"/>
        <v>0</v>
      </c>
      <c r="J48" s="23">
        <f t="shared" si="2"/>
        <v>-1.3368983957219251</v>
      </c>
      <c r="K48" s="22">
        <f t="shared" si="5"/>
        <v>72.263889285896653</v>
      </c>
      <c r="L48" s="24">
        <f t="shared" si="3"/>
        <v>7.398867530428535</v>
      </c>
      <c r="M48" s="25">
        <f t="shared" si="4"/>
        <v>0.10238678824988917</v>
      </c>
    </row>
    <row r="49" spans="1:13" x14ac:dyDescent="0.2">
      <c r="A49" s="34">
        <v>41370</v>
      </c>
      <c r="B49" s="35" t="s">
        <v>30</v>
      </c>
      <c r="C49" s="32">
        <v>4</v>
      </c>
      <c r="D49" s="33" t="s">
        <v>69</v>
      </c>
      <c r="E49" s="36">
        <v>2.4300000000000002</v>
      </c>
      <c r="F49" s="19">
        <v>3.2</v>
      </c>
      <c r="G49" s="19">
        <f t="shared" si="0"/>
        <v>2.0576131687242798</v>
      </c>
      <c r="H49" s="27">
        <v>1</v>
      </c>
      <c r="I49" s="22">
        <f t="shared" si="1"/>
        <v>6.5843621399176957</v>
      </c>
      <c r="J49" s="23">
        <f t="shared" si="2"/>
        <v>4.5267489711934159</v>
      </c>
      <c r="K49" s="22">
        <f t="shared" si="5"/>
        <v>74.321502454620926</v>
      </c>
      <c r="L49" s="24">
        <f t="shared" si="3"/>
        <v>11.925616501621951</v>
      </c>
      <c r="M49" s="25">
        <f t="shared" si="4"/>
        <v>0.16045984146920966</v>
      </c>
    </row>
    <row r="50" spans="1:13" x14ac:dyDescent="0.2">
      <c r="A50" s="34">
        <v>41370</v>
      </c>
      <c r="B50" s="35" t="s">
        <v>30</v>
      </c>
      <c r="C50" s="32">
        <v>5</v>
      </c>
      <c r="D50" s="33" t="s">
        <v>70</v>
      </c>
      <c r="E50" s="36">
        <v>3.96</v>
      </c>
      <c r="F50" s="19">
        <v>6.5</v>
      </c>
      <c r="G50" s="19">
        <f t="shared" si="0"/>
        <v>1.2626262626262625</v>
      </c>
      <c r="H50" s="28"/>
      <c r="I50" s="22">
        <f t="shared" si="1"/>
        <v>0</v>
      </c>
      <c r="J50" s="23">
        <f t="shared" si="2"/>
        <v>-1.2626262626262625</v>
      </c>
      <c r="K50" s="22">
        <f t="shared" si="5"/>
        <v>75.584128717247182</v>
      </c>
      <c r="L50" s="24">
        <f t="shared" si="3"/>
        <v>10.662990238995688</v>
      </c>
      <c r="M50" s="25">
        <f t="shared" si="4"/>
        <v>0.14107446126533904</v>
      </c>
    </row>
    <row r="51" spans="1:13" x14ac:dyDescent="0.2">
      <c r="A51" s="34">
        <v>41370</v>
      </c>
      <c r="B51" s="35" t="s">
        <v>13</v>
      </c>
      <c r="C51" s="32">
        <v>6</v>
      </c>
      <c r="D51" s="33" t="s">
        <v>71</v>
      </c>
      <c r="E51" s="36">
        <v>3.85</v>
      </c>
      <c r="F51" s="19">
        <v>4.4000000000000004</v>
      </c>
      <c r="G51" s="19">
        <f t="shared" si="0"/>
        <v>1.2987012987012987</v>
      </c>
      <c r="H51" s="28"/>
      <c r="I51" s="22">
        <f t="shared" si="1"/>
        <v>0</v>
      </c>
      <c r="J51" s="23">
        <f t="shared" si="2"/>
        <v>-1.2987012987012987</v>
      </c>
      <c r="K51" s="22">
        <f t="shared" si="5"/>
        <v>76.882830015948485</v>
      </c>
      <c r="L51" s="24">
        <f t="shared" si="3"/>
        <v>9.3642889402943901</v>
      </c>
      <c r="M51" s="25">
        <f t="shared" si="4"/>
        <v>0.1217994829060256</v>
      </c>
    </row>
    <row r="52" spans="1:13" x14ac:dyDescent="0.2">
      <c r="A52" s="34">
        <v>41370</v>
      </c>
      <c r="B52" s="35" t="s">
        <v>18</v>
      </c>
      <c r="C52" s="32">
        <v>4</v>
      </c>
      <c r="D52" s="33" t="s">
        <v>29</v>
      </c>
      <c r="E52" s="36">
        <v>2.62</v>
      </c>
      <c r="F52" s="19">
        <v>3.3</v>
      </c>
      <c r="G52" s="19">
        <f t="shared" si="0"/>
        <v>1.9083969465648853</v>
      </c>
      <c r="H52" s="28"/>
      <c r="I52" s="22">
        <f t="shared" si="1"/>
        <v>0</v>
      </c>
      <c r="J52" s="23">
        <f t="shared" si="2"/>
        <v>-1.9083969465648853</v>
      </c>
      <c r="K52" s="22">
        <f t="shared" si="5"/>
        <v>78.791226962513377</v>
      </c>
      <c r="L52" s="24">
        <f t="shared" si="3"/>
        <v>7.4558919937295052</v>
      </c>
      <c r="M52" s="25">
        <f t="shared" si="4"/>
        <v>9.4628453968318149E-2</v>
      </c>
    </row>
    <row r="53" spans="1:13" x14ac:dyDescent="0.2">
      <c r="A53" s="34">
        <v>41370</v>
      </c>
      <c r="B53" s="35" t="s">
        <v>13</v>
      </c>
      <c r="C53" s="32">
        <v>7</v>
      </c>
      <c r="D53" s="33" t="s">
        <v>72</v>
      </c>
      <c r="E53" s="36">
        <v>3.87</v>
      </c>
      <c r="F53" s="19">
        <v>6</v>
      </c>
      <c r="G53" s="19">
        <f t="shared" si="0"/>
        <v>1.2919896640826873</v>
      </c>
      <c r="H53" s="29">
        <v>3</v>
      </c>
      <c r="I53" s="22">
        <f t="shared" si="1"/>
        <v>0</v>
      </c>
      <c r="J53" s="23">
        <f t="shared" si="2"/>
        <v>-1.2919896640826873</v>
      </c>
      <c r="K53" s="22">
        <f t="shared" si="5"/>
        <v>80.083216626596069</v>
      </c>
      <c r="L53" s="24">
        <f t="shared" si="3"/>
        <v>6.1639023296468176</v>
      </c>
      <c r="M53" s="25">
        <f t="shared" si="4"/>
        <v>7.6968715659702314E-2</v>
      </c>
    </row>
    <row r="54" spans="1:13" x14ac:dyDescent="0.2">
      <c r="A54" s="34">
        <v>41370</v>
      </c>
      <c r="B54" s="35" t="s">
        <v>18</v>
      </c>
      <c r="C54" s="32">
        <v>9</v>
      </c>
      <c r="D54" s="33" t="s">
        <v>73</v>
      </c>
      <c r="E54" s="36">
        <v>2.59</v>
      </c>
      <c r="F54" s="19">
        <v>3.8</v>
      </c>
      <c r="G54" s="19">
        <f t="shared" si="0"/>
        <v>1.9305019305019306</v>
      </c>
      <c r="H54" s="27">
        <v>1</v>
      </c>
      <c r="I54" s="22">
        <f t="shared" si="1"/>
        <v>7.3359073359073363</v>
      </c>
      <c r="J54" s="23">
        <f t="shared" si="2"/>
        <v>5.4054054054054053</v>
      </c>
      <c r="K54" s="22">
        <f t="shared" si="5"/>
        <v>82.013718557098002</v>
      </c>
      <c r="L54" s="24">
        <f t="shared" si="3"/>
        <v>11.569307735052224</v>
      </c>
      <c r="M54" s="25">
        <f t="shared" si="4"/>
        <v>0.14106551853270333</v>
      </c>
    </row>
    <row r="55" spans="1:13" x14ac:dyDescent="0.2">
      <c r="A55" s="34">
        <v>41377</v>
      </c>
      <c r="B55" s="37" t="s">
        <v>74</v>
      </c>
      <c r="C55" s="32">
        <v>2</v>
      </c>
      <c r="D55" s="33" t="s">
        <v>75</v>
      </c>
      <c r="E55" s="36">
        <v>3.99</v>
      </c>
      <c r="F55" s="19">
        <v>4.5999999999999996</v>
      </c>
      <c r="G55" s="19">
        <f>5/E55</f>
        <v>1.2531328320802004</v>
      </c>
      <c r="H55" s="28"/>
      <c r="I55" s="22">
        <f t="shared" si="1"/>
        <v>0</v>
      </c>
      <c r="J55" s="23">
        <f t="shared" si="2"/>
        <v>-1.2531328320802004</v>
      </c>
      <c r="K55" s="22">
        <f t="shared" si="5"/>
        <v>83.2668513891782</v>
      </c>
      <c r="L55" s="24">
        <f t="shared" si="3"/>
        <v>10.316174902972023</v>
      </c>
      <c r="M55" s="25">
        <f t="shared" si="4"/>
        <v>0.1238929385567324</v>
      </c>
    </row>
    <row r="56" spans="1:13" x14ac:dyDescent="0.2">
      <c r="A56" s="38">
        <v>41377</v>
      </c>
      <c r="B56" s="37" t="s">
        <v>13</v>
      </c>
      <c r="C56" s="32">
        <v>2</v>
      </c>
      <c r="D56" s="33" t="s">
        <v>76</v>
      </c>
      <c r="E56" s="36">
        <v>2.91</v>
      </c>
      <c r="F56" s="19">
        <v>8</v>
      </c>
      <c r="G56" s="19">
        <f>5/E56</f>
        <v>1.7182130584192439</v>
      </c>
      <c r="H56" s="21">
        <v>2</v>
      </c>
      <c r="I56" s="22">
        <f t="shared" si="1"/>
        <v>0</v>
      </c>
      <c r="J56" s="23">
        <f t="shared" si="2"/>
        <v>-1.7182130584192439</v>
      </c>
      <c r="K56" s="22">
        <f t="shared" si="5"/>
        <v>84.985064447597438</v>
      </c>
      <c r="L56" s="24">
        <f t="shared" si="3"/>
        <v>8.5979618445527795</v>
      </c>
      <c r="M56" s="25">
        <f t="shared" si="4"/>
        <v>0.10117026915775726</v>
      </c>
    </row>
    <row r="57" spans="1:13" x14ac:dyDescent="0.2">
      <c r="A57" s="34">
        <v>41377</v>
      </c>
      <c r="B57" s="37" t="s">
        <v>77</v>
      </c>
      <c r="C57" s="32">
        <v>7</v>
      </c>
      <c r="D57" s="33" t="s">
        <v>78</v>
      </c>
      <c r="E57" s="36">
        <v>3.23</v>
      </c>
      <c r="F57" s="19">
        <v>5.5</v>
      </c>
      <c r="G57" s="19">
        <f>5/E57</f>
        <v>1.5479876160990713</v>
      </c>
      <c r="H57" s="28"/>
      <c r="I57" s="22">
        <f t="shared" si="1"/>
        <v>0</v>
      </c>
      <c r="J57" s="23">
        <f t="shared" si="2"/>
        <v>-1.5479876160990713</v>
      </c>
      <c r="K57" s="22">
        <f t="shared" si="5"/>
        <v>86.533052063696516</v>
      </c>
      <c r="L57" s="24">
        <f t="shared" si="3"/>
        <v>7.0499742284537081</v>
      </c>
      <c r="M57" s="25">
        <f t="shared" si="4"/>
        <v>8.1471461601334255E-2</v>
      </c>
    </row>
    <row r="58" spans="1:13" x14ac:dyDescent="0.2">
      <c r="A58" s="38">
        <v>41377</v>
      </c>
      <c r="B58" s="35" t="s">
        <v>18</v>
      </c>
      <c r="C58" s="32">
        <v>4</v>
      </c>
      <c r="D58" s="33" t="s">
        <v>79</v>
      </c>
      <c r="E58" s="36">
        <v>3.21</v>
      </c>
      <c r="F58" s="19">
        <v>4.5</v>
      </c>
      <c r="G58" s="19">
        <f>5/E58</f>
        <v>1.557632398753894</v>
      </c>
      <c r="H58" s="21">
        <v>2</v>
      </c>
      <c r="I58" s="22">
        <f t="shared" si="1"/>
        <v>0</v>
      </c>
      <c r="J58" s="23">
        <f t="shared" si="2"/>
        <v>-1.557632398753894</v>
      </c>
      <c r="K58" s="22">
        <f t="shared" si="5"/>
        <v>88.090684462450412</v>
      </c>
      <c r="L58" s="24">
        <f t="shared" si="3"/>
        <v>5.4923418296998143</v>
      </c>
      <c r="M58" s="25">
        <f t="shared" si="4"/>
        <v>6.2348724649097069E-2</v>
      </c>
    </row>
    <row r="59" spans="1:13" x14ac:dyDescent="0.2">
      <c r="A59" s="34">
        <v>41377</v>
      </c>
      <c r="B59" s="35" t="s">
        <v>13</v>
      </c>
      <c r="C59" s="32">
        <v>8</v>
      </c>
      <c r="D59" s="33" t="s">
        <v>80</v>
      </c>
      <c r="E59" s="36">
        <v>3.89</v>
      </c>
      <c r="F59" s="19">
        <v>12</v>
      </c>
      <c r="G59" s="19">
        <f>5/E59</f>
        <v>1.2853470437017995</v>
      </c>
      <c r="H59" s="28"/>
      <c r="I59" s="22">
        <f t="shared" si="1"/>
        <v>0</v>
      </c>
      <c r="J59" s="23">
        <f t="shared" si="2"/>
        <v>-1.2853470437017995</v>
      </c>
      <c r="K59" s="22">
        <f t="shared" si="5"/>
        <v>89.376031506152216</v>
      </c>
      <c r="L59" s="24">
        <f t="shared" si="3"/>
        <v>4.206994785998015</v>
      </c>
      <c r="M59" s="25">
        <f t="shared" si="4"/>
        <v>4.7070727074164459E-2</v>
      </c>
    </row>
    <row r="60" spans="1:13" x14ac:dyDescent="0.2">
      <c r="A60" s="38">
        <v>41384</v>
      </c>
      <c r="B60" s="37" t="s">
        <v>44</v>
      </c>
      <c r="C60" s="32">
        <v>2</v>
      </c>
      <c r="D60" s="33" t="s">
        <v>52</v>
      </c>
      <c r="E60" s="36">
        <v>3.77</v>
      </c>
      <c r="F60" s="19">
        <v>5</v>
      </c>
      <c r="G60" s="19">
        <f t="shared" ref="G60:G101" si="6">5/E60</f>
        <v>1.3262599469496021</v>
      </c>
      <c r="H60" s="28"/>
      <c r="I60" s="22">
        <f t="shared" si="1"/>
        <v>0</v>
      </c>
      <c r="J60" s="23">
        <f t="shared" si="2"/>
        <v>-1.3262599469496021</v>
      </c>
      <c r="K60" s="22">
        <f t="shared" si="5"/>
        <v>90.702291453101822</v>
      </c>
      <c r="L60" s="24">
        <f t="shared" si="3"/>
        <v>2.8807348390484129</v>
      </c>
      <c r="M60" s="25">
        <f t="shared" si="4"/>
        <v>3.1760331441437889E-2</v>
      </c>
    </row>
    <row r="61" spans="1:13" x14ac:dyDescent="0.2">
      <c r="A61" s="38">
        <v>41384</v>
      </c>
      <c r="B61" s="37" t="s">
        <v>74</v>
      </c>
      <c r="C61" s="32">
        <v>4</v>
      </c>
      <c r="D61" s="33" t="s">
        <v>81</v>
      </c>
      <c r="E61" s="36">
        <v>3.99</v>
      </c>
      <c r="F61" s="19">
        <v>3.3</v>
      </c>
      <c r="G61" s="19">
        <f t="shared" si="6"/>
        <v>1.2531328320802004</v>
      </c>
      <c r="H61" s="28"/>
      <c r="I61" s="22">
        <f t="shared" si="1"/>
        <v>0</v>
      </c>
      <c r="J61" s="23">
        <f t="shared" si="2"/>
        <v>-1.2531328320802004</v>
      </c>
      <c r="K61" s="22">
        <f t="shared" si="5"/>
        <v>91.955424285182019</v>
      </c>
      <c r="L61" s="24">
        <f t="shared" si="3"/>
        <v>1.6276020069682124</v>
      </c>
      <c r="M61" s="25">
        <f t="shared" si="4"/>
        <v>1.7699902095177317E-2</v>
      </c>
    </row>
    <row r="62" spans="1:13" x14ac:dyDescent="0.2">
      <c r="A62" s="38">
        <v>41384</v>
      </c>
      <c r="B62" s="37" t="s">
        <v>74</v>
      </c>
      <c r="C62" s="32">
        <v>5</v>
      </c>
      <c r="D62" s="33" t="s">
        <v>82</v>
      </c>
      <c r="E62" s="36">
        <v>3.63</v>
      </c>
      <c r="F62" s="19">
        <v>7</v>
      </c>
      <c r="G62" s="19">
        <f t="shared" si="6"/>
        <v>1.3774104683195594</v>
      </c>
      <c r="H62" s="28"/>
      <c r="I62" s="22">
        <f t="shared" si="1"/>
        <v>0</v>
      </c>
      <c r="J62" s="23">
        <f t="shared" si="2"/>
        <v>-1.3774104683195594</v>
      </c>
      <c r="K62" s="22">
        <f t="shared" si="5"/>
        <v>93.332834753501572</v>
      </c>
      <c r="L62" s="24">
        <f t="shared" si="3"/>
        <v>0.25019153864865307</v>
      </c>
      <c r="M62" s="25">
        <f t="shared" si="4"/>
        <v>2.6806379481500386E-3</v>
      </c>
    </row>
    <row r="63" spans="1:13" x14ac:dyDescent="0.2">
      <c r="A63" s="38">
        <v>41384</v>
      </c>
      <c r="B63" s="37" t="s">
        <v>13</v>
      </c>
      <c r="C63" s="32">
        <v>5</v>
      </c>
      <c r="D63" s="33" t="s">
        <v>83</v>
      </c>
      <c r="E63" s="36">
        <v>2.21</v>
      </c>
      <c r="F63" s="19">
        <v>3.1</v>
      </c>
      <c r="G63" s="19">
        <f t="shared" si="6"/>
        <v>2.2624434389140271</v>
      </c>
      <c r="H63" s="28"/>
      <c r="I63" s="22">
        <f t="shared" si="1"/>
        <v>0</v>
      </c>
      <c r="J63" s="23">
        <f t="shared" si="2"/>
        <v>-2.2624434389140271</v>
      </c>
      <c r="K63" s="22">
        <f t="shared" si="5"/>
        <v>95.595278192415606</v>
      </c>
      <c r="L63" s="24">
        <f t="shared" si="3"/>
        <v>-2.0122519002653743</v>
      </c>
      <c r="M63" s="25">
        <f t="shared" si="4"/>
        <v>-2.1049699716497332E-2</v>
      </c>
    </row>
    <row r="64" spans="1:13" x14ac:dyDescent="0.2">
      <c r="A64" s="38">
        <v>41384</v>
      </c>
      <c r="B64" s="37" t="s">
        <v>13</v>
      </c>
      <c r="C64" s="32">
        <v>6</v>
      </c>
      <c r="D64" s="33" t="s">
        <v>84</v>
      </c>
      <c r="E64" s="36">
        <v>3.31</v>
      </c>
      <c r="F64" s="19">
        <v>4.2</v>
      </c>
      <c r="G64" s="19">
        <f t="shared" si="6"/>
        <v>1.5105740181268883</v>
      </c>
      <c r="H64" s="28"/>
      <c r="I64" s="22">
        <f t="shared" si="1"/>
        <v>0</v>
      </c>
      <c r="J64" s="23">
        <f t="shared" si="2"/>
        <v>-1.5105740181268883</v>
      </c>
      <c r="K64" s="22">
        <f t="shared" si="5"/>
        <v>97.105852210542494</v>
      </c>
      <c r="L64" s="24">
        <f t="shared" si="3"/>
        <v>-3.5228259183922628</v>
      </c>
      <c r="M64" s="25">
        <f t="shared" si="4"/>
        <v>-3.6278204023730304E-2</v>
      </c>
    </row>
    <row r="65" spans="1:13" x14ac:dyDescent="0.2">
      <c r="A65" s="38">
        <v>41384</v>
      </c>
      <c r="B65" s="37" t="s">
        <v>18</v>
      </c>
      <c r="C65" s="32">
        <v>4</v>
      </c>
      <c r="D65" s="33" t="s">
        <v>85</v>
      </c>
      <c r="E65" s="36">
        <v>2.59</v>
      </c>
      <c r="F65" s="19">
        <v>8.5</v>
      </c>
      <c r="G65" s="19">
        <f t="shared" si="6"/>
        <v>1.9305019305019306</v>
      </c>
      <c r="H65" s="21">
        <v>2</v>
      </c>
      <c r="I65" s="22">
        <f t="shared" si="1"/>
        <v>0</v>
      </c>
      <c r="J65" s="23">
        <f t="shared" si="2"/>
        <v>-1.9305019305019306</v>
      </c>
      <c r="K65" s="22">
        <f t="shared" si="5"/>
        <v>99.036354141044427</v>
      </c>
      <c r="L65" s="24">
        <f t="shared" si="3"/>
        <v>-5.4533278488941939</v>
      </c>
      <c r="M65" s="25">
        <f t="shared" si="4"/>
        <v>-5.5063899476022082E-2</v>
      </c>
    </row>
    <row r="66" spans="1:13" x14ac:dyDescent="0.2">
      <c r="A66" s="38">
        <v>41384</v>
      </c>
      <c r="B66" s="37" t="s">
        <v>18</v>
      </c>
      <c r="C66" s="32">
        <v>4</v>
      </c>
      <c r="D66" s="33" t="s">
        <v>86</v>
      </c>
      <c r="E66" s="36">
        <v>2.78</v>
      </c>
      <c r="F66" s="19">
        <v>3.5</v>
      </c>
      <c r="G66" s="19">
        <f t="shared" si="6"/>
        <v>1.7985611510791368</v>
      </c>
      <c r="H66" s="27">
        <v>1</v>
      </c>
      <c r="I66" s="22">
        <f t="shared" ref="I66:I129" si="7">IF(H66=1, G66*F66, 0 )</f>
        <v>6.2949640287769792</v>
      </c>
      <c r="J66" s="23">
        <f t="shared" ref="J66:J129" si="8">IF(I66&gt;0, I66-G66, -G66)</f>
        <v>4.4964028776978422</v>
      </c>
      <c r="K66" s="22">
        <f t="shared" si="5"/>
        <v>100.83491529212357</v>
      </c>
      <c r="L66" s="24">
        <f t="shared" si="3"/>
        <v>-0.95692497119635167</v>
      </c>
      <c r="M66" s="25">
        <f t="shared" si="4"/>
        <v>-9.4900161161845017E-3</v>
      </c>
    </row>
    <row r="67" spans="1:13" x14ac:dyDescent="0.2">
      <c r="A67" s="38">
        <v>41384</v>
      </c>
      <c r="B67" s="37" t="s">
        <v>18</v>
      </c>
      <c r="C67" s="32">
        <v>8</v>
      </c>
      <c r="D67" s="33" t="s">
        <v>87</v>
      </c>
      <c r="E67" s="36">
        <v>3.44</v>
      </c>
      <c r="F67" s="19">
        <v>6</v>
      </c>
      <c r="G67" s="19">
        <f t="shared" si="6"/>
        <v>1.4534883720930232</v>
      </c>
      <c r="H67" s="27">
        <v>1</v>
      </c>
      <c r="I67" s="22">
        <f t="shared" si="7"/>
        <v>8.720930232558139</v>
      </c>
      <c r="J67" s="23">
        <f t="shared" si="8"/>
        <v>7.2674418604651159</v>
      </c>
      <c r="K67" s="22">
        <f t="shared" si="5"/>
        <v>102.28840366421659</v>
      </c>
      <c r="L67" s="24">
        <f t="shared" ref="L67:L130" si="9">L66+J67</f>
        <v>6.3105168892687642</v>
      </c>
      <c r="M67" s="25">
        <f t="shared" ref="M67:M130" si="10">L67/K67</f>
        <v>6.1693375428796174E-2</v>
      </c>
    </row>
    <row r="68" spans="1:13" x14ac:dyDescent="0.2">
      <c r="A68" s="38">
        <v>41391</v>
      </c>
      <c r="B68" s="37" t="s">
        <v>49</v>
      </c>
      <c r="C68" s="32">
        <v>2</v>
      </c>
      <c r="D68" s="33" t="s">
        <v>88</v>
      </c>
      <c r="E68" s="36">
        <v>2.75</v>
      </c>
      <c r="F68" s="19">
        <v>3.3</v>
      </c>
      <c r="G68" s="19">
        <f t="shared" si="6"/>
        <v>1.8181818181818181</v>
      </c>
      <c r="H68" s="21">
        <v>2</v>
      </c>
      <c r="I68" s="22">
        <f t="shared" si="7"/>
        <v>0</v>
      </c>
      <c r="J68" s="23">
        <f t="shared" si="8"/>
        <v>-1.8181818181818181</v>
      </c>
      <c r="K68" s="22">
        <f t="shared" ref="K68:K131" si="11">K67+G68</f>
        <v>104.1065854823984</v>
      </c>
      <c r="L68" s="24">
        <f t="shared" si="9"/>
        <v>4.4923350710869459</v>
      </c>
      <c r="M68" s="25">
        <f t="shared" si="10"/>
        <v>4.3151305465171347E-2</v>
      </c>
    </row>
    <row r="69" spans="1:13" x14ac:dyDescent="0.2">
      <c r="A69" s="38">
        <v>41391</v>
      </c>
      <c r="B69" s="37" t="s">
        <v>74</v>
      </c>
      <c r="C69" s="32">
        <v>2</v>
      </c>
      <c r="D69" s="33" t="s">
        <v>89</v>
      </c>
      <c r="E69" s="36">
        <v>3.99</v>
      </c>
      <c r="F69" s="19">
        <v>5.75</v>
      </c>
      <c r="G69" s="19">
        <f t="shared" si="6"/>
        <v>1.2531328320802004</v>
      </c>
      <c r="H69" s="21">
        <v>2</v>
      </c>
      <c r="I69" s="22">
        <f t="shared" si="7"/>
        <v>0</v>
      </c>
      <c r="J69" s="23">
        <f t="shared" si="8"/>
        <v>-1.2531328320802004</v>
      </c>
      <c r="K69" s="22">
        <f t="shared" si="11"/>
        <v>105.3597183144786</v>
      </c>
      <c r="L69" s="24">
        <f t="shared" si="9"/>
        <v>3.2392022390067456</v>
      </c>
      <c r="M69" s="25">
        <f t="shared" si="10"/>
        <v>3.0744218861124387E-2</v>
      </c>
    </row>
    <row r="70" spans="1:13" x14ac:dyDescent="0.2">
      <c r="A70" s="38">
        <v>41391</v>
      </c>
      <c r="B70" s="37" t="s">
        <v>51</v>
      </c>
      <c r="C70" s="32">
        <v>4</v>
      </c>
      <c r="D70" s="33" t="s">
        <v>90</v>
      </c>
      <c r="E70" s="36">
        <v>2.69</v>
      </c>
      <c r="F70" s="19">
        <v>3.4</v>
      </c>
      <c r="G70" s="19">
        <f t="shared" si="6"/>
        <v>1.8587360594795539</v>
      </c>
      <c r="H70" s="21">
        <v>2</v>
      </c>
      <c r="I70" s="22">
        <f t="shared" si="7"/>
        <v>0</v>
      </c>
      <c r="J70" s="23">
        <f t="shared" si="8"/>
        <v>-1.8587360594795539</v>
      </c>
      <c r="K70" s="22">
        <f t="shared" si="11"/>
        <v>107.21845437395815</v>
      </c>
      <c r="L70" s="24">
        <f t="shared" si="9"/>
        <v>1.3804661795271918</v>
      </c>
      <c r="M70" s="25">
        <f t="shared" si="10"/>
        <v>1.2875266553576504E-2</v>
      </c>
    </row>
    <row r="71" spans="1:13" x14ac:dyDescent="0.2">
      <c r="A71" s="38">
        <v>41391</v>
      </c>
      <c r="B71" s="37" t="s">
        <v>74</v>
      </c>
      <c r="C71" s="32">
        <v>7</v>
      </c>
      <c r="D71" s="33" t="s">
        <v>91</v>
      </c>
      <c r="E71" s="36">
        <v>3.32</v>
      </c>
      <c r="F71" s="19">
        <v>3.5</v>
      </c>
      <c r="G71" s="19">
        <f t="shared" si="6"/>
        <v>1.5060240963855422</v>
      </c>
      <c r="H71" s="27">
        <v>1</v>
      </c>
      <c r="I71" s="22">
        <f t="shared" si="7"/>
        <v>5.2710843373493983</v>
      </c>
      <c r="J71" s="23">
        <f t="shared" si="8"/>
        <v>3.7650602409638561</v>
      </c>
      <c r="K71" s="22">
        <f t="shared" si="11"/>
        <v>108.7244784703437</v>
      </c>
      <c r="L71" s="24">
        <f t="shared" si="9"/>
        <v>5.1455264204910476</v>
      </c>
      <c r="M71" s="25">
        <f t="shared" si="10"/>
        <v>4.7326292044661961E-2</v>
      </c>
    </row>
    <row r="72" spans="1:13" x14ac:dyDescent="0.2">
      <c r="A72" s="38">
        <v>41391</v>
      </c>
      <c r="B72" s="37" t="s">
        <v>74</v>
      </c>
      <c r="C72" s="32">
        <v>7</v>
      </c>
      <c r="D72" s="33" t="s">
        <v>92</v>
      </c>
      <c r="E72" s="36">
        <v>3.38</v>
      </c>
      <c r="F72" s="19">
        <v>3.5</v>
      </c>
      <c r="G72" s="19">
        <f t="shared" si="6"/>
        <v>1.4792899408284024</v>
      </c>
      <c r="H72" s="28"/>
      <c r="I72" s="22">
        <f t="shared" si="7"/>
        <v>0</v>
      </c>
      <c r="J72" s="23">
        <f t="shared" si="8"/>
        <v>-1.4792899408284024</v>
      </c>
      <c r="K72" s="22">
        <f t="shared" si="11"/>
        <v>110.20376841117211</v>
      </c>
      <c r="L72" s="24">
        <f t="shared" si="9"/>
        <v>3.6662364796626452</v>
      </c>
      <c r="M72" s="25">
        <f t="shared" si="10"/>
        <v>3.3267795943092031E-2</v>
      </c>
    </row>
    <row r="73" spans="1:13" x14ac:dyDescent="0.2">
      <c r="A73" s="38">
        <v>41391</v>
      </c>
      <c r="B73" s="37" t="s">
        <v>13</v>
      </c>
      <c r="C73" s="32">
        <v>7</v>
      </c>
      <c r="D73" s="33" t="s">
        <v>93</v>
      </c>
      <c r="E73" s="36">
        <v>3.5</v>
      </c>
      <c r="F73" s="19">
        <v>4.8</v>
      </c>
      <c r="G73" s="19">
        <f t="shared" si="6"/>
        <v>1.4285714285714286</v>
      </c>
      <c r="H73" s="28"/>
      <c r="I73" s="22">
        <f t="shared" si="7"/>
        <v>0</v>
      </c>
      <c r="J73" s="23">
        <f t="shared" si="8"/>
        <v>-1.4285714285714286</v>
      </c>
      <c r="K73" s="22">
        <f t="shared" si="11"/>
        <v>111.63233983974354</v>
      </c>
      <c r="L73" s="24">
        <f t="shared" si="9"/>
        <v>2.2376650510912164</v>
      </c>
      <c r="M73" s="25">
        <f t="shared" si="10"/>
        <v>2.0044953409590355E-2</v>
      </c>
    </row>
    <row r="74" spans="1:13" x14ac:dyDescent="0.2">
      <c r="A74" s="38">
        <v>41391</v>
      </c>
      <c r="B74" s="37" t="s">
        <v>49</v>
      </c>
      <c r="C74" s="32">
        <v>8</v>
      </c>
      <c r="D74" s="33" t="s">
        <v>94</v>
      </c>
      <c r="E74" s="36">
        <v>3.85</v>
      </c>
      <c r="F74" s="19">
        <v>9</v>
      </c>
      <c r="G74" s="19">
        <f t="shared" si="6"/>
        <v>1.2987012987012987</v>
      </c>
      <c r="H74" s="28"/>
      <c r="I74" s="22">
        <f t="shared" si="7"/>
        <v>0</v>
      </c>
      <c r="J74" s="23">
        <f t="shared" si="8"/>
        <v>-1.2987012987012987</v>
      </c>
      <c r="K74" s="22">
        <f t="shared" si="11"/>
        <v>112.93104113844484</v>
      </c>
      <c r="L74" s="24">
        <f t="shared" si="9"/>
        <v>0.93896375238991769</v>
      </c>
      <c r="M74" s="25">
        <f t="shared" si="10"/>
        <v>8.3144876990801832E-3</v>
      </c>
    </row>
    <row r="75" spans="1:13" x14ac:dyDescent="0.2">
      <c r="A75" s="38">
        <v>41391</v>
      </c>
      <c r="B75" s="37" t="s">
        <v>18</v>
      </c>
      <c r="C75" s="32">
        <v>6</v>
      </c>
      <c r="D75" s="33" t="s">
        <v>67</v>
      </c>
      <c r="E75" s="36">
        <v>3.45</v>
      </c>
      <c r="F75" s="19">
        <v>5</v>
      </c>
      <c r="G75" s="19">
        <f t="shared" si="6"/>
        <v>1.4492753623188406</v>
      </c>
      <c r="H75" s="28"/>
      <c r="I75" s="22">
        <f t="shared" si="7"/>
        <v>0</v>
      </c>
      <c r="J75" s="23">
        <f t="shared" si="8"/>
        <v>-1.4492753623188406</v>
      </c>
      <c r="K75" s="22">
        <f t="shared" si="11"/>
        <v>114.38031650076368</v>
      </c>
      <c r="L75" s="24">
        <f t="shared" si="9"/>
        <v>-0.51031160992892288</v>
      </c>
      <c r="M75" s="25">
        <f t="shared" si="10"/>
        <v>-4.4615334660795041E-3</v>
      </c>
    </row>
    <row r="76" spans="1:13" x14ac:dyDescent="0.2">
      <c r="A76" s="38">
        <v>41398</v>
      </c>
      <c r="B76" s="37" t="s">
        <v>40</v>
      </c>
      <c r="C76" s="32">
        <v>4</v>
      </c>
      <c r="D76" s="33" t="s">
        <v>90</v>
      </c>
      <c r="E76" s="36">
        <v>3.99</v>
      </c>
      <c r="F76" s="19">
        <v>4.4000000000000004</v>
      </c>
      <c r="G76" s="19">
        <f t="shared" si="6"/>
        <v>1.2531328320802004</v>
      </c>
      <c r="H76" s="28"/>
      <c r="I76" s="22">
        <f t="shared" si="7"/>
        <v>0</v>
      </c>
      <c r="J76" s="23">
        <f t="shared" si="8"/>
        <v>-1.2531328320802004</v>
      </c>
      <c r="K76" s="22">
        <f t="shared" si="11"/>
        <v>115.63344933284388</v>
      </c>
      <c r="L76" s="24">
        <f t="shared" si="9"/>
        <v>-1.7634444420091233</v>
      </c>
      <c r="M76" s="25">
        <f t="shared" si="10"/>
        <v>-1.5250296970153985E-2</v>
      </c>
    </row>
    <row r="77" spans="1:13" x14ac:dyDescent="0.2">
      <c r="A77" s="38">
        <v>41398</v>
      </c>
      <c r="B77" s="37" t="s">
        <v>13</v>
      </c>
      <c r="C77" s="32">
        <v>4</v>
      </c>
      <c r="D77" s="33" t="s">
        <v>95</v>
      </c>
      <c r="E77" s="36">
        <v>3.6</v>
      </c>
      <c r="F77" s="19">
        <v>7.5</v>
      </c>
      <c r="G77" s="19">
        <f t="shared" si="6"/>
        <v>1.3888888888888888</v>
      </c>
      <c r="H77" s="21">
        <v>2</v>
      </c>
      <c r="I77" s="22">
        <f t="shared" si="7"/>
        <v>0</v>
      </c>
      <c r="J77" s="23">
        <f t="shared" si="8"/>
        <v>-1.3888888888888888</v>
      </c>
      <c r="K77" s="22">
        <f t="shared" si="11"/>
        <v>117.02233822173277</v>
      </c>
      <c r="L77" s="24">
        <f t="shared" si="9"/>
        <v>-3.1523333308980122</v>
      </c>
      <c r="M77" s="25">
        <f t="shared" si="10"/>
        <v>-2.6937876808827747E-2</v>
      </c>
    </row>
    <row r="78" spans="1:13" x14ac:dyDescent="0.2">
      <c r="A78" s="38">
        <v>41398</v>
      </c>
      <c r="B78" s="37" t="s">
        <v>13</v>
      </c>
      <c r="C78" s="32">
        <v>5</v>
      </c>
      <c r="D78" s="33" t="s">
        <v>96</v>
      </c>
      <c r="E78" s="36">
        <v>3.72</v>
      </c>
      <c r="F78" s="19">
        <v>6</v>
      </c>
      <c r="G78" s="19">
        <f t="shared" si="6"/>
        <v>1.3440860215053763</v>
      </c>
      <c r="H78" s="28"/>
      <c r="I78" s="22">
        <f t="shared" si="7"/>
        <v>0</v>
      </c>
      <c r="J78" s="23">
        <f t="shared" si="8"/>
        <v>-1.3440860215053763</v>
      </c>
      <c r="K78" s="22">
        <f t="shared" si="11"/>
        <v>118.36642424323814</v>
      </c>
      <c r="L78" s="24">
        <f t="shared" si="9"/>
        <v>-4.4964193524033886</v>
      </c>
      <c r="M78" s="25">
        <f t="shared" si="10"/>
        <v>-3.7987287198635242E-2</v>
      </c>
    </row>
    <row r="79" spans="1:13" x14ac:dyDescent="0.2">
      <c r="A79" s="38">
        <v>41398</v>
      </c>
      <c r="B79" s="37" t="s">
        <v>107</v>
      </c>
      <c r="C79" s="32">
        <v>2</v>
      </c>
      <c r="D79" s="33" t="s">
        <v>97</v>
      </c>
      <c r="E79" s="36">
        <v>3.69</v>
      </c>
      <c r="F79" s="19">
        <v>4.5999999999999996</v>
      </c>
      <c r="G79" s="19">
        <f t="shared" si="6"/>
        <v>1.3550135501355014</v>
      </c>
      <c r="H79" s="21">
        <v>2</v>
      </c>
      <c r="I79" s="22">
        <f t="shared" si="7"/>
        <v>0</v>
      </c>
      <c r="J79" s="23">
        <f t="shared" si="8"/>
        <v>-1.3550135501355014</v>
      </c>
      <c r="K79" s="22">
        <f t="shared" si="11"/>
        <v>119.72143779337364</v>
      </c>
      <c r="L79" s="24">
        <f t="shared" si="9"/>
        <v>-5.8514329025388898</v>
      </c>
      <c r="M79" s="25">
        <f t="shared" si="10"/>
        <v>-4.8875397843432478E-2</v>
      </c>
    </row>
    <row r="80" spans="1:13" x14ac:dyDescent="0.2">
      <c r="A80" s="38">
        <v>41398</v>
      </c>
      <c r="B80" s="37" t="s">
        <v>77</v>
      </c>
      <c r="C80" s="32">
        <v>6</v>
      </c>
      <c r="D80" s="33" t="s">
        <v>98</v>
      </c>
      <c r="E80" s="36">
        <v>1.66</v>
      </c>
      <c r="F80" s="19">
        <v>4</v>
      </c>
      <c r="G80" s="19">
        <f t="shared" si="6"/>
        <v>3.0120481927710845</v>
      </c>
      <c r="H80" s="28"/>
      <c r="I80" s="22">
        <f t="shared" si="7"/>
        <v>0</v>
      </c>
      <c r="J80" s="23">
        <f t="shared" si="8"/>
        <v>-3.0120481927710845</v>
      </c>
      <c r="K80" s="22">
        <f t="shared" si="11"/>
        <v>122.73348598614473</v>
      </c>
      <c r="L80" s="24">
        <f t="shared" si="9"/>
        <v>-8.8634810953099752</v>
      </c>
      <c r="M80" s="25">
        <f t="shared" si="10"/>
        <v>-7.2217300959825786E-2</v>
      </c>
    </row>
    <row r="81" spans="1:13" x14ac:dyDescent="0.2">
      <c r="A81" s="38">
        <v>41398</v>
      </c>
      <c r="B81" s="37" t="s">
        <v>13</v>
      </c>
      <c r="C81" s="32">
        <v>6</v>
      </c>
      <c r="D81" s="33" t="s">
        <v>99</v>
      </c>
      <c r="E81" s="36">
        <v>3.35</v>
      </c>
      <c r="F81" s="19">
        <v>12</v>
      </c>
      <c r="G81" s="19">
        <f t="shared" si="6"/>
        <v>1.4925373134328357</v>
      </c>
      <c r="H81" s="28"/>
      <c r="I81" s="22">
        <f t="shared" si="7"/>
        <v>0</v>
      </c>
      <c r="J81" s="23">
        <f t="shared" si="8"/>
        <v>-1.4925373134328357</v>
      </c>
      <c r="K81" s="22">
        <f t="shared" si="11"/>
        <v>124.22602329957756</v>
      </c>
      <c r="L81" s="24">
        <f t="shared" si="9"/>
        <v>-10.356018408742811</v>
      </c>
      <c r="M81" s="25">
        <f t="shared" si="10"/>
        <v>-8.3364323622987832E-2</v>
      </c>
    </row>
    <row r="82" spans="1:13" x14ac:dyDescent="0.2">
      <c r="A82" s="38">
        <v>41398</v>
      </c>
      <c r="B82" s="37" t="s">
        <v>107</v>
      </c>
      <c r="C82" s="32">
        <v>3</v>
      </c>
      <c r="D82" s="33" t="s">
        <v>100</v>
      </c>
      <c r="E82" s="36">
        <v>3.22</v>
      </c>
      <c r="F82" s="19">
        <v>7</v>
      </c>
      <c r="G82" s="19">
        <f t="shared" si="6"/>
        <v>1.5527950310559004</v>
      </c>
      <c r="H82" s="21">
        <v>2</v>
      </c>
      <c r="I82" s="22">
        <f t="shared" si="7"/>
        <v>0</v>
      </c>
      <c r="J82" s="23">
        <f t="shared" si="8"/>
        <v>-1.5527950310559004</v>
      </c>
      <c r="K82" s="22">
        <f t="shared" si="11"/>
        <v>125.77881833063346</v>
      </c>
      <c r="L82" s="24">
        <f t="shared" si="9"/>
        <v>-11.908813439798712</v>
      </c>
      <c r="M82" s="25">
        <f t="shared" si="10"/>
        <v>-9.4680595650804569E-2</v>
      </c>
    </row>
    <row r="83" spans="1:13" x14ac:dyDescent="0.2">
      <c r="A83" s="38">
        <v>41398</v>
      </c>
      <c r="B83" s="37" t="s">
        <v>107</v>
      </c>
      <c r="C83" s="32">
        <v>3</v>
      </c>
      <c r="D83" s="33" t="s">
        <v>101</v>
      </c>
      <c r="E83" s="36">
        <v>3.47</v>
      </c>
      <c r="F83" s="19">
        <v>6.5</v>
      </c>
      <c r="G83" s="19">
        <f t="shared" si="6"/>
        <v>1.4409221902017291</v>
      </c>
      <c r="H83" s="28"/>
      <c r="I83" s="22">
        <f t="shared" si="7"/>
        <v>0</v>
      </c>
      <c r="J83" s="23">
        <f t="shared" si="8"/>
        <v>-1.4409221902017291</v>
      </c>
      <c r="K83" s="22">
        <f t="shared" si="11"/>
        <v>127.21974052083519</v>
      </c>
      <c r="L83" s="24">
        <f t="shared" si="9"/>
        <v>-13.34973563000044</v>
      </c>
      <c r="M83" s="25">
        <f t="shared" si="10"/>
        <v>-0.10493446673721293</v>
      </c>
    </row>
    <row r="84" spans="1:13" x14ac:dyDescent="0.2">
      <c r="A84" s="38">
        <v>41398</v>
      </c>
      <c r="B84" s="37" t="s">
        <v>107</v>
      </c>
      <c r="C84" s="32">
        <v>5</v>
      </c>
      <c r="D84" s="33" t="s">
        <v>102</v>
      </c>
      <c r="E84" s="36">
        <v>3.02</v>
      </c>
      <c r="F84" s="19">
        <v>9</v>
      </c>
      <c r="G84" s="19">
        <f t="shared" si="6"/>
        <v>1.6556291390728477</v>
      </c>
      <c r="H84" s="28"/>
      <c r="I84" s="22">
        <f t="shared" si="7"/>
        <v>0</v>
      </c>
      <c r="J84" s="23">
        <f t="shared" si="8"/>
        <v>-1.6556291390728477</v>
      </c>
      <c r="K84" s="22">
        <f t="shared" si="11"/>
        <v>128.87536965990805</v>
      </c>
      <c r="L84" s="24">
        <f t="shared" si="9"/>
        <v>-15.005364769073289</v>
      </c>
      <c r="M84" s="25">
        <f t="shared" si="10"/>
        <v>-0.11643314629219893</v>
      </c>
    </row>
    <row r="85" spans="1:13" x14ac:dyDescent="0.2">
      <c r="A85" s="38">
        <v>41405</v>
      </c>
      <c r="B85" s="37" t="s">
        <v>49</v>
      </c>
      <c r="C85" s="32">
        <v>2</v>
      </c>
      <c r="D85" s="33" t="s">
        <v>103</v>
      </c>
      <c r="E85" s="36">
        <v>3.94</v>
      </c>
      <c r="F85" s="19">
        <v>5.5</v>
      </c>
      <c r="G85" s="19">
        <f t="shared" si="6"/>
        <v>1.2690355329949239</v>
      </c>
      <c r="H85" s="29">
        <v>3</v>
      </c>
      <c r="I85" s="22">
        <f t="shared" si="7"/>
        <v>0</v>
      </c>
      <c r="J85" s="23">
        <f t="shared" si="8"/>
        <v>-1.2690355329949239</v>
      </c>
      <c r="K85" s="22">
        <f t="shared" si="11"/>
        <v>130.14440519290298</v>
      </c>
      <c r="L85" s="24">
        <f t="shared" si="9"/>
        <v>-16.274400302068212</v>
      </c>
      <c r="M85" s="25">
        <f t="shared" si="10"/>
        <v>-0.12504878928868227</v>
      </c>
    </row>
    <row r="86" spans="1:13" x14ac:dyDescent="0.2">
      <c r="A86" s="38">
        <v>41405</v>
      </c>
      <c r="B86" s="37" t="s">
        <v>44</v>
      </c>
      <c r="C86" s="32">
        <v>4</v>
      </c>
      <c r="D86" s="33" t="s">
        <v>104</v>
      </c>
      <c r="E86" s="36">
        <v>3.98</v>
      </c>
      <c r="F86" s="19">
        <v>4</v>
      </c>
      <c r="G86" s="19">
        <f t="shared" si="6"/>
        <v>1.256281407035176</v>
      </c>
      <c r="H86" s="28"/>
      <c r="I86" s="22">
        <f t="shared" si="7"/>
        <v>0</v>
      </c>
      <c r="J86" s="23">
        <f t="shared" si="8"/>
        <v>-1.256281407035176</v>
      </c>
      <c r="K86" s="22">
        <f t="shared" si="11"/>
        <v>131.40068659993815</v>
      </c>
      <c r="L86" s="24">
        <f t="shared" si="9"/>
        <v>-17.530681709103387</v>
      </c>
      <c r="M86" s="25">
        <f t="shared" si="10"/>
        <v>-0.13341392775577504</v>
      </c>
    </row>
    <row r="87" spans="1:13" x14ac:dyDescent="0.2">
      <c r="A87" s="38">
        <v>41405</v>
      </c>
      <c r="B87" s="37" t="s">
        <v>47</v>
      </c>
      <c r="C87" s="32">
        <v>5</v>
      </c>
      <c r="D87" s="33" t="s">
        <v>105</v>
      </c>
      <c r="E87" s="36">
        <v>1.5</v>
      </c>
      <c r="F87" s="19">
        <v>3</v>
      </c>
      <c r="G87" s="19">
        <f t="shared" si="6"/>
        <v>3.3333333333333335</v>
      </c>
      <c r="H87" s="27">
        <v>1</v>
      </c>
      <c r="I87" s="22">
        <f t="shared" si="7"/>
        <v>10</v>
      </c>
      <c r="J87" s="23">
        <f t="shared" si="8"/>
        <v>6.6666666666666661</v>
      </c>
      <c r="K87" s="22">
        <f t="shared" si="11"/>
        <v>134.7340199332715</v>
      </c>
      <c r="L87" s="24">
        <f t="shared" si="9"/>
        <v>-10.864015042436721</v>
      </c>
      <c r="M87" s="25">
        <f t="shared" si="10"/>
        <v>-8.0633050567460576E-2</v>
      </c>
    </row>
    <row r="88" spans="1:13" x14ac:dyDescent="0.2">
      <c r="A88" s="38">
        <v>41405</v>
      </c>
      <c r="B88" s="37" t="s">
        <v>13</v>
      </c>
      <c r="C88" s="32">
        <v>5</v>
      </c>
      <c r="D88" s="33" t="s">
        <v>98</v>
      </c>
      <c r="E88" s="36">
        <v>3.53</v>
      </c>
      <c r="F88" s="19">
        <v>3.8</v>
      </c>
      <c r="G88" s="19">
        <f t="shared" si="6"/>
        <v>1.41643059490085</v>
      </c>
      <c r="H88" s="21">
        <v>2</v>
      </c>
      <c r="I88" s="22">
        <f t="shared" si="7"/>
        <v>0</v>
      </c>
      <c r="J88" s="23">
        <f t="shared" si="8"/>
        <v>-1.41643059490085</v>
      </c>
      <c r="K88" s="22">
        <f t="shared" si="11"/>
        <v>136.15045052817234</v>
      </c>
      <c r="L88" s="24">
        <f t="shared" si="9"/>
        <v>-12.280445637337571</v>
      </c>
      <c r="M88" s="25">
        <f t="shared" si="10"/>
        <v>-9.0197612932588087E-2</v>
      </c>
    </row>
    <row r="89" spans="1:13" x14ac:dyDescent="0.2">
      <c r="A89" s="38">
        <v>41405</v>
      </c>
      <c r="B89" s="37" t="s">
        <v>49</v>
      </c>
      <c r="C89" s="32">
        <v>8</v>
      </c>
      <c r="D89" s="33" t="s">
        <v>69</v>
      </c>
      <c r="E89" s="36">
        <v>3.71</v>
      </c>
      <c r="F89" s="19">
        <v>3.8</v>
      </c>
      <c r="G89" s="19">
        <f t="shared" si="6"/>
        <v>1.3477088948787062</v>
      </c>
      <c r="H89" s="27">
        <v>1</v>
      </c>
      <c r="I89" s="22">
        <f t="shared" si="7"/>
        <v>5.1212938005390836</v>
      </c>
      <c r="J89" s="23">
        <f t="shared" si="8"/>
        <v>3.7735849056603774</v>
      </c>
      <c r="K89" s="22">
        <f t="shared" si="11"/>
        <v>137.49815942305105</v>
      </c>
      <c r="L89" s="24">
        <f t="shared" si="9"/>
        <v>-8.5068607316771931</v>
      </c>
      <c r="M89" s="25">
        <f t="shared" si="10"/>
        <v>-6.1868906226617094E-2</v>
      </c>
    </row>
    <row r="90" spans="1:13" x14ac:dyDescent="0.2">
      <c r="A90" s="38">
        <v>41405</v>
      </c>
      <c r="B90" s="37" t="s">
        <v>47</v>
      </c>
      <c r="C90" s="32">
        <v>8</v>
      </c>
      <c r="D90" s="33" t="s">
        <v>106</v>
      </c>
      <c r="E90" s="36">
        <v>3.95</v>
      </c>
      <c r="F90" s="19">
        <v>7</v>
      </c>
      <c r="G90" s="19">
        <f t="shared" si="6"/>
        <v>1.2658227848101264</v>
      </c>
      <c r="H90" s="28"/>
      <c r="I90" s="22">
        <f t="shared" si="7"/>
        <v>0</v>
      </c>
      <c r="J90" s="23">
        <f t="shared" si="8"/>
        <v>-1.2658227848101264</v>
      </c>
      <c r="K90" s="22">
        <f t="shared" si="11"/>
        <v>138.76398220786118</v>
      </c>
      <c r="L90" s="24">
        <f t="shared" si="9"/>
        <v>-9.7726835164873194</v>
      </c>
      <c r="M90" s="25">
        <f t="shared" si="10"/>
        <v>-7.0426657991468938E-2</v>
      </c>
    </row>
    <row r="91" spans="1:13" x14ac:dyDescent="0.2">
      <c r="A91" s="38">
        <v>41405</v>
      </c>
      <c r="B91" s="37" t="s">
        <v>107</v>
      </c>
      <c r="C91" s="32">
        <v>5</v>
      </c>
      <c r="D91" s="33" t="s">
        <v>108</v>
      </c>
      <c r="E91" s="36">
        <v>3.2</v>
      </c>
      <c r="F91" s="19">
        <v>5</v>
      </c>
      <c r="G91" s="19">
        <f t="shared" si="6"/>
        <v>1.5625</v>
      </c>
      <c r="H91" s="27">
        <v>1</v>
      </c>
      <c r="I91" s="22">
        <f t="shared" si="7"/>
        <v>7.8125</v>
      </c>
      <c r="J91" s="23">
        <f t="shared" si="8"/>
        <v>6.25</v>
      </c>
      <c r="K91" s="22">
        <f t="shared" si="11"/>
        <v>140.32648220786118</v>
      </c>
      <c r="L91" s="24">
        <f t="shared" si="9"/>
        <v>-3.5226835164873194</v>
      </c>
      <c r="M91" s="25">
        <f t="shared" si="10"/>
        <v>-2.5103483398588158E-2</v>
      </c>
    </row>
    <row r="92" spans="1:13" x14ac:dyDescent="0.2">
      <c r="A92" s="38">
        <v>41405</v>
      </c>
      <c r="B92" s="37" t="s">
        <v>13</v>
      </c>
      <c r="C92" s="32">
        <v>8</v>
      </c>
      <c r="D92" s="33" t="s">
        <v>109</v>
      </c>
      <c r="E92" s="36">
        <v>3.15</v>
      </c>
      <c r="F92" s="19">
        <v>7</v>
      </c>
      <c r="G92" s="19">
        <f t="shared" si="6"/>
        <v>1.5873015873015874</v>
      </c>
      <c r="H92" s="28"/>
      <c r="I92" s="22">
        <f t="shared" si="7"/>
        <v>0</v>
      </c>
      <c r="J92" s="23">
        <f t="shared" si="8"/>
        <v>-1.5873015873015874</v>
      </c>
      <c r="K92" s="22">
        <f t="shared" si="11"/>
        <v>141.91378379516277</v>
      </c>
      <c r="L92" s="24">
        <f t="shared" si="9"/>
        <v>-5.1099851037889064</v>
      </c>
      <c r="M92" s="25">
        <f t="shared" si="10"/>
        <v>-3.60076728780949E-2</v>
      </c>
    </row>
    <row r="93" spans="1:13" x14ac:dyDescent="0.2">
      <c r="A93" s="38">
        <v>41405</v>
      </c>
      <c r="B93" s="37" t="s">
        <v>107</v>
      </c>
      <c r="C93" s="32">
        <v>7</v>
      </c>
      <c r="D93" s="33" t="s">
        <v>110</v>
      </c>
      <c r="E93" s="36">
        <v>3.34</v>
      </c>
      <c r="F93" s="19">
        <v>8.5</v>
      </c>
      <c r="G93" s="19">
        <f t="shared" si="6"/>
        <v>1.4970059880239521</v>
      </c>
      <c r="H93" s="28"/>
      <c r="I93" s="22">
        <f t="shared" si="7"/>
        <v>0</v>
      </c>
      <c r="J93" s="23">
        <f t="shared" si="8"/>
        <v>-1.4970059880239521</v>
      </c>
      <c r="K93" s="22">
        <f t="shared" si="11"/>
        <v>143.41078978318671</v>
      </c>
      <c r="L93" s="24">
        <f t="shared" si="9"/>
        <v>-6.6069910918128585</v>
      </c>
      <c r="M93" s="25">
        <f t="shared" si="10"/>
        <v>-4.6070390531992265E-2</v>
      </c>
    </row>
    <row r="94" spans="1:13" x14ac:dyDescent="0.2">
      <c r="A94" s="38">
        <v>41412</v>
      </c>
      <c r="B94" s="37" t="s">
        <v>13</v>
      </c>
      <c r="C94" s="32">
        <v>3</v>
      </c>
      <c r="D94" s="33" t="s">
        <v>111</v>
      </c>
      <c r="E94" s="36">
        <v>2.8</v>
      </c>
      <c r="F94" s="19">
        <v>2.8</v>
      </c>
      <c r="G94" s="19">
        <f t="shared" si="6"/>
        <v>1.7857142857142858</v>
      </c>
      <c r="H94" s="27">
        <v>1</v>
      </c>
      <c r="I94" s="22">
        <f t="shared" si="7"/>
        <v>5</v>
      </c>
      <c r="J94" s="23">
        <f t="shared" si="8"/>
        <v>3.2142857142857144</v>
      </c>
      <c r="K94" s="22">
        <f t="shared" si="11"/>
        <v>145.19650406890099</v>
      </c>
      <c r="L94" s="24">
        <f t="shared" si="9"/>
        <v>-3.3927053775271441</v>
      </c>
      <c r="M94" s="25">
        <f t="shared" si="10"/>
        <v>-2.3366302097171585E-2</v>
      </c>
    </row>
    <row r="95" spans="1:13" x14ac:dyDescent="0.2">
      <c r="A95" s="38">
        <v>41412</v>
      </c>
      <c r="B95" s="37" t="s">
        <v>51</v>
      </c>
      <c r="C95" s="32">
        <v>3</v>
      </c>
      <c r="D95" s="33" t="s">
        <v>112</v>
      </c>
      <c r="E95" s="36">
        <v>3.7</v>
      </c>
      <c r="F95" s="19">
        <v>3.8</v>
      </c>
      <c r="G95" s="19">
        <f t="shared" si="6"/>
        <v>1.3513513513513513</v>
      </c>
      <c r="H95" s="27">
        <v>1</v>
      </c>
      <c r="I95" s="22">
        <f t="shared" si="7"/>
        <v>5.1351351351351351</v>
      </c>
      <c r="J95" s="23">
        <f t="shared" si="8"/>
        <v>3.7837837837837838</v>
      </c>
      <c r="K95" s="22">
        <f t="shared" si="11"/>
        <v>146.54785542025235</v>
      </c>
      <c r="L95" s="24">
        <f t="shared" si="9"/>
        <v>0.3910784062566397</v>
      </c>
      <c r="M95" s="25">
        <f t="shared" si="10"/>
        <v>2.6686054540692662E-3</v>
      </c>
    </row>
    <row r="96" spans="1:13" x14ac:dyDescent="0.2">
      <c r="A96" s="38">
        <v>41412</v>
      </c>
      <c r="B96" s="37" t="s">
        <v>51</v>
      </c>
      <c r="C96" s="32">
        <v>4</v>
      </c>
      <c r="D96" s="33" t="s">
        <v>113</v>
      </c>
      <c r="E96" s="36">
        <v>2.2999999999999998</v>
      </c>
      <c r="F96" s="19">
        <v>2.4</v>
      </c>
      <c r="G96" s="19">
        <f t="shared" si="6"/>
        <v>2.1739130434782612</v>
      </c>
      <c r="H96" s="27">
        <v>1</v>
      </c>
      <c r="I96" s="22">
        <f t="shared" si="7"/>
        <v>5.2173913043478271</v>
      </c>
      <c r="J96" s="23">
        <f t="shared" si="8"/>
        <v>3.0434782608695659</v>
      </c>
      <c r="K96" s="22">
        <f t="shared" si="11"/>
        <v>148.7217684637306</v>
      </c>
      <c r="L96" s="24">
        <f t="shared" si="9"/>
        <v>3.4345566671262056</v>
      </c>
      <c r="M96" s="25">
        <f t="shared" si="10"/>
        <v>2.3093839608045039E-2</v>
      </c>
    </row>
    <row r="97" spans="1:13" x14ac:dyDescent="0.2">
      <c r="A97" s="38">
        <v>41412</v>
      </c>
      <c r="B97" s="37" t="s">
        <v>51</v>
      </c>
      <c r="C97" s="32">
        <v>4</v>
      </c>
      <c r="D97" s="33" t="s">
        <v>114</v>
      </c>
      <c r="E97" s="36">
        <v>3.6</v>
      </c>
      <c r="F97" s="19">
        <v>3.6</v>
      </c>
      <c r="G97" s="19">
        <f t="shared" si="6"/>
        <v>1.3888888888888888</v>
      </c>
      <c r="H97" s="21">
        <v>2</v>
      </c>
      <c r="I97" s="22">
        <f t="shared" si="7"/>
        <v>0</v>
      </c>
      <c r="J97" s="23">
        <f t="shared" si="8"/>
        <v>-1.3888888888888888</v>
      </c>
      <c r="K97" s="22">
        <f t="shared" si="11"/>
        <v>150.11065735261948</v>
      </c>
      <c r="L97" s="24">
        <f t="shared" si="9"/>
        <v>2.0456677782373167</v>
      </c>
      <c r="M97" s="25">
        <f t="shared" si="10"/>
        <v>1.3627731796763191E-2</v>
      </c>
    </row>
    <row r="98" spans="1:13" x14ac:dyDescent="0.2">
      <c r="A98" s="38">
        <v>41412</v>
      </c>
      <c r="B98" s="37" t="s">
        <v>115</v>
      </c>
      <c r="C98" s="32">
        <v>4</v>
      </c>
      <c r="D98" s="33" t="s">
        <v>116</v>
      </c>
      <c r="E98" s="36">
        <v>3.9</v>
      </c>
      <c r="F98" s="19">
        <v>10</v>
      </c>
      <c r="G98" s="19">
        <f t="shared" si="6"/>
        <v>1.2820512820512822</v>
      </c>
      <c r="H98" s="21">
        <v>2</v>
      </c>
      <c r="I98" s="22">
        <f t="shared" si="7"/>
        <v>0</v>
      </c>
      <c r="J98" s="23">
        <f t="shared" si="8"/>
        <v>-1.2820512820512822</v>
      </c>
      <c r="K98" s="22">
        <f t="shared" si="11"/>
        <v>151.39270863467075</v>
      </c>
      <c r="L98" s="24">
        <f t="shared" si="9"/>
        <v>0.76361649618603455</v>
      </c>
      <c r="M98" s="25">
        <f t="shared" si="10"/>
        <v>5.0439450028517234E-3</v>
      </c>
    </row>
    <row r="99" spans="1:13" x14ac:dyDescent="0.2">
      <c r="A99" s="38">
        <v>41412</v>
      </c>
      <c r="B99" s="37" t="s">
        <v>13</v>
      </c>
      <c r="C99" s="32">
        <v>7</v>
      </c>
      <c r="D99" s="33" t="s">
        <v>117</v>
      </c>
      <c r="E99" s="36">
        <v>3.8</v>
      </c>
      <c r="F99" s="19">
        <v>8.5</v>
      </c>
      <c r="G99" s="19">
        <f t="shared" si="6"/>
        <v>1.3157894736842106</v>
      </c>
      <c r="H99" s="28"/>
      <c r="I99" s="22">
        <f t="shared" si="7"/>
        <v>0</v>
      </c>
      <c r="J99" s="23">
        <f t="shared" si="8"/>
        <v>-1.3157894736842106</v>
      </c>
      <c r="K99" s="22">
        <f t="shared" si="11"/>
        <v>152.70849810835497</v>
      </c>
      <c r="L99" s="24">
        <f t="shared" si="9"/>
        <v>-0.55217297749817607</v>
      </c>
      <c r="M99" s="25">
        <f t="shared" si="10"/>
        <v>-3.6158627996352851E-3</v>
      </c>
    </row>
    <row r="100" spans="1:13" x14ac:dyDescent="0.2">
      <c r="A100" s="38">
        <v>41412</v>
      </c>
      <c r="B100" s="37" t="s">
        <v>13</v>
      </c>
      <c r="C100" s="32">
        <v>8</v>
      </c>
      <c r="D100" s="33" t="s">
        <v>118</v>
      </c>
      <c r="E100" s="36">
        <v>3.5</v>
      </c>
      <c r="F100" s="19">
        <v>4.5</v>
      </c>
      <c r="G100" s="19">
        <f t="shared" si="6"/>
        <v>1.4285714285714286</v>
      </c>
      <c r="H100" s="27">
        <v>1</v>
      </c>
      <c r="I100" s="22">
        <f t="shared" si="7"/>
        <v>6.4285714285714288</v>
      </c>
      <c r="J100" s="23">
        <f t="shared" si="8"/>
        <v>5</v>
      </c>
      <c r="K100" s="22">
        <f t="shared" si="11"/>
        <v>154.13706953692639</v>
      </c>
      <c r="L100" s="24">
        <f t="shared" si="9"/>
        <v>4.4478270225018237</v>
      </c>
      <c r="M100" s="25">
        <f t="shared" si="10"/>
        <v>2.8856309749915574E-2</v>
      </c>
    </row>
    <row r="101" spans="1:13" x14ac:dyDescent="0.2">
      <c r="A101" s="38">
        <v>41412</v>
      </c>
      <c r="B101" s="37" t="s">
        <v>107</v>
      </c>
      <c r="C101" s="32">
        <v>6</v>
      </c>
      <c r="D101" s="33" t="s">
        <v>119</v>
      </c>
      <c r="E101" s="36">
        <v>1.6</v>
      </c>
      <c r="F101" s="19">
        <v>2.1</v>
      </c>
      <c r="G101" s="19">
        <f t="shared" si="6"/>
        <v>3.125</v>
      </c>
      <c r="H101" s="27">
        <v>1</v>
      </c>
      <c r="I101" s="22">
        <f t="shared" si="7"/>
        <v>6.5625</v>
      </c>
      <c r="J101" s="23">
        <f t="shared" si="8"/>
        <v>3.4375</v>
      </c>
      <c r="K101" s="22">
        <f t="shared" si="11"/>
        <v>157.26206953692639</v>
      </c>
      <c r="L101" s="24">
        <f t="shared" si="9"/>
        <v>7.8853270225018237</v>
      </c>
      <c r="M101" s="25">
        <f t="shared" si="10"/>
        <v>5.0141315357994105E-2</v>
      </c>
    </row>
    <row r="102" spans="1:13" x14ac:dyDescent="0.2">
      <c r="A102" s="38">
        <v>41419</v>
      </c>
      <c r="B102" s="15" t="s">
        <v>13</v>
      </c>
      <c r="C102" s="16">
        <v>3</v>
      </c>
      <c r="D102" s="33" t="s">
        <v>120</v>
      </c>
      <c r="E102" s="36">
        <v>3.1</v>
      </c>
      <c r="F102" s="19">
        <v>5</v>
      </c>
      <c r="G102" s="19">
        <f t="shared" ref="G102:G157" si="12">ROUND(5/E102,1)</f>
        <v>1.6</v>
      </c>
      <c r="H102" s="28"/>
      <c r="I102" s="22">
        <f t="shared" si="7"/>
        <v>0</v>
      </c>
      <c r="J102" s="23">
        <f t="shared" si="8"/>
        <v>-1.6</v>
      </c>
      <c r="K102" s="22">
        <f t="shared" si="11"/>
        <v>158.86206953692638</v>
      </c>
      <c r="L102" s="24">
        <f t="shared" si="9"/>
        <v>6.2853270225018232</v>
      </c>
      <c r="M102" s="25">
        <f t="shared" si="10"/>
        <v>3.956468048555066E-2</v>
      </c>
    </row>
    <row r="103" spans="1:13" x14ac:dyDescent="0.2">
      <c r="A103" s="38">
        <v>41419</v>
      </c>
      <c r="B103" s="15" t="s">
        <v>13</v>
      </c>
      <c r="C103" s="16">
        <v>3</v>
      </c>
      <c r="D103" s="33" t="s">
        <v>121</v>
      </c>
      <c r="E103" s="36">
        <v>3.7</v>
      </c>
      <c r="F103" s="19">
        <v>4.2</v>
      </c>
      <c r="G103" s="19">
        <f t="shared" si="12"/>
        <v>1.4</v>
      </c>
      <c r="H103" s="27">
        <v>1</v>
      </c>
      <c r="I103" s="22">
        <f t="shared" si="7"/>
        <v>5.88</v>
      </c>
      <c r="J103" s="23">
        <f t="shared" si="8"/>
        <v>4.4800000000000004</v>
      </c>
      <c r="K103" s="22">
        <f t="shared" si="11"/>
        <v>160.26206953692639</v>
      </c>
      <c r="L103" s="24">
        <f t="shared" si="9"/>
        <v>10.765327022501824</v>
      </c>
      <c r="M103" s="25">
        <f t="shared" si="10"/>
        <v>6.7173268469625985E-2</v>
      </c>
    </row>
    <row r="104" spans="1:13" x14ac:dyDescent="0.2">
      <c r="A104" s="38">
        <v>41419</v>
      </c>
      <c r="B104" s="15" t="s">
        <v>13</v>
      </c>
      <c r="C104" s="16">
        <v>4</v>
      </c>
      <c r="D104" s="33" t="s">
        <v>122</v>
      </c>
      <c r="E104" s="36">
        <v>3.4</v>
      </c>
      <c r="F104" s="19">
        <v>8</v>
      </c>
      <c r="G104" s="19">
        <f t="shared" si="12"/>
        <v>1.5</v>
      </c>
      <c r="H104" s="28"/>
      <c r="I104" s="22">
        <f t="shared" si="7"/>
        <v>0</v>
      </c>
      <c r="J104" s="23">
        <f t="shared" si="8"/>
        <v>-1.5</v>
      </c>
      <c r="K104" s="22">
        <f t="shared" si="11"/>
        <v>161.76206953692639</v>
      </c>
      <c r="L104" s="24">
        <f t="shared" si="9"/>
        <v>9.2653270225018236</v>
      </c>
      <c r="M104" s="25">
        <f t="shared" si="10"/>
        <v>5.7277500522993567E-2</v>
      </c>
    </row>
    <row r="105" spans="1:13" x14ac:dyDescent="0.2">
      <c r="A105" s="38">
        <v>41419</v>
      </c>
      <c r="B105" s="15" t="s">
        <v>49</v>
      </c>
      <c r="C105" s="16">
        <v>6</v>
      </c>
      <c r="D105" s="33" t="s">
        <v>123</v>
      </c>
      <c r="E105" s="36">
        <v>2.8</v>
      </c>
      <c r="F105" s="19">
        <v>7</v>
      </c>
      <c r="G105" s="19">
        <f t="shared" si="12"/>
        <v>1.8</v>
      </c>
      <c r="H105" s="27">
        <v>1</v>
      </c>
      <c r="I105" s="22">
        <f t="shared" si="7"/>
        <v>12.6</v>
      </c>
      <c r="J105" s="23">
        <f t="shared" si="8"/>
        <v>10.799999999999999</v>
      </c>
      <c r="K105" s="22">
        <f t="shared" si="11"/>
        <v>163.5620695369264</v>
      </c>
      <c r="L105" s="24">
        <f t="shared" si="9"/>
        <v>20.065327022501823</v>
      </c>
      <c r="M105" s="25">
        <f t="shared" si="10"/>
        <v>0.12267714072896221</v>
      </c>
    </row>
    <row r="106" spans="1:13" x14ac:dyDescent="0.2">
      <c r="A106" s="38">
        <v>41419</v>
      </c>
      <c r="B106" s="15" t="s">
        <v>74</v>
      </c>
      <c r="C106" s="16">
        <v>5</v>
      </c>
      <c r="D106" s="33" t="s">
        <v>124</v>
      </c>
      <c r="E106" s="36">
        <v>3.5</v>
      </c>
      <c r="F106" s="19">
        <v>4.8</v>
      </c>
      <c r="G106" s="19">
        <f t="shared" si="12"/>
        <v>1.4</v>
      </c>
      <c r="H106" s="28"/>
      <c r="I106" s="22">
        <f t="shared" si="7"/>
        <v>0</v>
      </c>
      <c r="J106" s="23">
        <f t="shared" si="8"/>
        <v>-1.4</v>
      </c>
      <c r="K106" s="22">
        <f t="shared" si="11"/>
        <v>164.96206953692641</v>
      </c>
      <c r="L106" s="24">
        <f t="shared" si="9"/>
        <v>18.665327022501824</v>
      </c>
      <c r="M106" s="25">
        <f t="shared" si="10"/>
        <v>0.11314920499541642</v>
      </c>
    </row>
    <row r="107" spans="1:13" x14ac:dyDescent="0.2">
      <c r="A107" s="38">
        <v>41419</v>
      </c>
      <c r="B107" s="15" t="s">
        <v>74</v>
      </c>
      <c r="C107" s="16">
        <v>6</v>
      </c>
      <c r="D107" s="33" t="s">
        <v>125</v>
      </c>
      <c r="E107" s="36">
        <v>3.3</v>
      </c>
      <c r="F107" s="19">
        <v>4.2</v>
      </c>
      <c r="G107" s="19">
        <f t="shared" si="12"/>
        <v>1.5</v>
      </c>
      <c r="H107" s="28"/>
      <c r="I107" s="22">
        <f t="shared" si="7"/>
        <v>0</v>
      </c>
      <c r="J107" s="23">
        <f t="shared" si="8"/>
        <v>-1.5</v>
      </c>
      <c r="K107" s="22">
        <f t="shared" si="11"/>
        <v>166.46206953692641</v>
      </c>
      <c r="L107" s="24">
        <f t="shared" si="9"/>
        <v>17.165327022501824</v>
      </c>
      <c r="M107" s="25">
        <f t="shared" si="10"/>
        <v>0.10311854868952008</v>
      </c>
    </row>
    <row r="108" spans="1:13" x14ac:dyDescent="0.2">
      <c r="A108" s="38">
        <v>41419</v>
      </c>
      <c r="B108" s="15" t="s">
        <v>74</v>
      </c>
      <c r="C108" s="16">
        <v>7</v>
      </c>
      <c r="D108" s="33" t="s">
        <v>126</v>
      </c>
      <c r="E108" s="36">
        <v>3.8</v>
      </c>
      <c r="F108" s="19">
        <v>6.5</v>
      </c>
      <c r="G108" s="19">
        <f t="shared" si="12"/>
        <v>1.3</v>
      </c>
      <c r="H108" s="28"/>
      <c r="I108" s="22">
        <f t="shared" si="7"/>
        <v>0</v>
      </c>
      <c r="J108" s="23">
        <f t="shared" si="8"/>
        <v>-1.3</v>
      </c>
      <c r="K108" s="22">
        <f t="shared" si="11"/>
        <v>167.76206953692642</v>
      </c>
      <c r="L108" s="24">
        <f t="shared" si="9"/>
        <v>15.865327022501823</v>
      </c>
      <c r="M108" s="25">
        <f t="shared" si="10"/>
        <v>9.4570405970162863E-2</v>
      </c>
    </row>
    <row r="109" spans="1:13" x14ac:dyDescent="0.2">
      <c r="A109" s="38">
        <v>41419</v>
      </c>
      <c r="B109" s="15" t="s">
        <v>13</v>
      </c>
      <c r="C109" s="16">
        <v>7</v>
      </c>
      <c r="D109" s="33" t="s">
        <v>127</v>
      </c>
      <c r="E109" s="36">
        <v>3.8</v>
      </c>
      <c r="F109" s="19">
        <v>5.5</v>
      </c>
      <c r="G109" s="19">
        <f t="shared" si="12"/>
        <v>1.3</v>
      </c>
      <c r="H109" s="28"/>
      <c r="I109" s="22">
        <f t="shared" si="7"/>
        <v>0</v>
      </c>
      <c r="J109" s="23">
        <f t="shared" si="8"/>
        <v>-1.3</v>
      </c>
      <c r="K109" s="22">
        <f t="shared" si="11"/>
        <v>169.06206953692643</v>
      </c>
      <c r="L109" s="24">
        <f t="shared" si="9"/>
        <v>14.565327022501823</v>
      </c>
      <c r="M109" s="25">
        <f t="shared" si="10"/>
        <v>8.6153724856186456E-2</v>
      </c>
    </row>
    <row r="110" spans="1:13" x14ac:dyDescent="0.2">
      <c r="A110" s="38">
        <v>41419</v>
      </c>
      <c r="B110" s="15" t="s">
        <v>107</v>
      </c>
      <c r="C110" s="16">
        <v>4</v>
      </c>
      <c r="D110" s="33" t="s">
        <v>73</v>
      </c>
      <c r="E110" s="36">
        <v>2.5</v>
      </c>
      <c r="F110" s="19">
        <v>3</v>
      </c>
      <c r="G110" s="19">
        <f t="shared" si="12"/>
        <v>2</v>
      </c>
      <c r="H110" s="27">
        <v>1</v>
      </c>
      <c r="I110" s="22">
        <f t="shared" si="7"/>
        <v>6</v>
      </c>
      <c r="J110" s="23">
        <f t="shared" si="8"/>
        <v>4</v>
      </c>
      <c r="K110" s="22">
        <f t="shared" si="11"/>
        <v>171.06206953692643</v>
      </c>
      <c r="L110" s="24">
        <f t="shared" si="9"/>
        <v>18.565327022501823</v>
      </c>
      <c r="M110" s="25">
        <f t="shared" si="10"/>
        <v>0.10852976976578789</v>
      </c>
    </row>
    <row r="111" spans="1:13" x14ac:dyDescent="0.2">
      <c r="A111" s="38">
        <v>41419</v>
      </c>
      <c r="B111" s="15" t="s">
        <v>13</v>
      </c>
      <c r="C111" s="16">
        <v>8</v>
      </c>
      <c r="D111" s="33" t="s">
        <v>128</v>
      </c>
      <c r="E111" s="36">
        <v>3.4</v>
      </c>
      <c r="F111" s="19">
        <v>4</v>
      </c>
      <c r="G111" s="19">
        <f t="shared" si="12"/>
        <v>1.5</v>
      </c>
      <c r="H111" s="27">
        <v>1</v>
      </c>
      <c r="I111" s="22">
        <f t="shared" si="7"/>
        <v>6</v>
      </c>
      <c r="J111" s="23">
        <f t="shared" si="8"/>
        <v>4.5</v>
      </c>
      <c r="K111" s="22">
        <f t="shared" si="11"/>
        <v>172.56206953692643</v>
      </c>
      <c r="L111" s="24">
        <f t="shared" si="9"/>
        <v>23.065327022501823</v>
      </c>
      <c r="M111" s="25">
        <f t="shared" si="10"/>
        <v>0.13366394529457176</v>
      </c>
    </row>
    <row r="112" spans="1:13" x14ac:dyDescent="0.2">
      <c r="A112" s="38">
        <v>41426</v>
      </c>
      <c r="B112" s="37" t="s">
        <v>47</v>
      </c>
      <c r="C112" s="32">
        <v>1</v>
      </c>
      <c r="D112" s="33" t="s">
        <v>129</v>
      </c>
      <c r="E112" s="36">
        <v>3.4</v>
      </c>
      <c r="F112" s="19">
        <v>8</v>
      </c>
      <c r="G112" s="19">
        <f t="shared" si="12"/>
        <v>1.5</v>
      </c>
      <c r="H112" s="21">
        <v>2</v>
      </c>
      <c r="I112" s="22">
        <f t="shared" si="7"/>
        <v>0</v>
      </c>
      <c r="J112" s="23">
        <f t="shared" si="8"/>
        <v>-1.5</v>
      </c>
      <c r="K112" s="22">
        <f t="shared" si="11"/>
        <v>174.06206953692643</v>
      </c>
      <c r="L112" s="24">
        <f t="shared" si="9"/>
        <v>21.565327022501823</v>
      </c>
      <c r="M112" s="25">
        <f t="shared" si="10"/>
        <v>0.12389446523228223</v>
      </c>
    </row>
    <row r="113" spans="1:13" x14ac:dyDescent="0.2">
      <c r="A113" s="38">
        <v>41426</v>
      </c>
      <c r="B113" s="37" t="s">
        <v>13</v>
      </c>
      <c r="C113" s="32">
        <v>4</v>
      </c>
      <c r="D113" s="33" t="s">
        <v>130</v>
      </c>
      <c r="E113" s="36">
        <v>3.3</v>
      </c>
      <c r="F113" s="19">
        <v>7.5</v>
      </c>
      <c r="G113" s="19">
        <f t="shared" si="12"/>
        <v>1.5</v>
      </c>
      <c r="H113" s="28"/>
      <c r="I113" s="22">
        <f t="shared" si="7"/>
        <v>0</v>
      </c>
      <c r="J113" s="23">
        <f t="shared" si="8"/>
        <v>-1.5</v>
      </c>
      <c r="K113" s="22">
        <f t="shared" si="11"/>
        <v>175.56206953692643</v>
      </c>
      <c r="L113" s="24">
        <f t="shared" si="9"/>
        <v>20.065327022501823</v>
      </c>
      <c r="M113" s="25">
        <f t="shared" si="10"/>
        <v>0.11429192578685927</v>
      </c>
    </row>
    <row r="114" spans="1:13" x14ac:dyDescent="0.2">
      <c r="A114" s="38">
        <v>41426</v>
      </c>
      <c r="B114" s="37" t="s">
        <v>13</v>
      </c>
      <c r="C114" s="32">
        <v>6</v>
      </c>
      <c r="D114" s="33" t="s">
        <v>131</v>
      </c>
      <c r="E114" s="36">
        <v>3.1</v>
      </c>
      <c r="F114" s="19">
        <v>3.1</v>
      </c>
      <c r="G114" s="19">
        <f t="shared" si="12"/>
        <v>1.6</v>
      </c>
      <c r="H114" s="27">
        <v>1</v>
      </c>
      <c r="I114" s="22">
        <f t="shared" si="7"/>
        <v>4.9600000000000009</v>
      </c>
      <c r="J114" s="23">
        <f t="shared" si="8"/>
        <v>3.3600000000000008</v>
      </c>
      <c r="K114" s="22">
        <f t="shared" si="11"/>
        <v>177.16206953692642</v>
      </c>
      <c r="L114" s="24">
        <f t="shared" si="9"/>
        <v>23.425327022501822</v>
      </c>
      <c r="M114" s="25">
        <f t="shared" si="10"/>
        <v>0.13222540854107154</v>
      </c>
    </row>
    <row r="115" spans="1:13" x14ac:dyDescent="0.2">
      <c r="A115" s="38">
        <v>41426</v>
      </c>
      <c r="B115" s="37" t="s">
        <v>13</v>
      </c>
      <c r="C115" s="32">
        <v>6</v>
      </c>
      <c r="D115" s="33" t="s">
        <v>132</v>
      </c>
      <c r="E115" s="36">
        <v>4</v>
      </c>
      <c r="F115" s="19">
        <v>5.5</v>
      </c>
      <c r="G115" s="19">
        <f t="shared" si="12"/>
        <v>1.3</v>
      </c>
      <c r="H115" s="28"/>
      <c r="I115" s="22">
        <f t="shared" si="7"/>
        <v>0</v>
      </c>
      <c r="J115" s="23">
        <f t="shared" si="8"/>
        <v>-1.3</v>
      </c>
      <c r="K115" s="22">
        <f t="shared" si="11"/>
        <v>178.46206953692644</v>
      </c>
      <c r="L115" s="24">
        <f t="shared" si="9"/>
        <v>22.125327022501821</v>
      </c>
      <c r="M115" s="25">
        <f t="shared" si="10"/>
        <v>0.1239777566174854</v>
      </c>
    </row>
    <row r="116" spans="1:13" x14ac:dyDescent="0.2">
      <c r="A116" s="38">
        <v>41426</v>
      </c>
      <c r="B116" s="37" t="s">
        <v>133</v>
      </c>
      <c r="C116" s="32">
        <v>4</v>
      </c>
      <c r="D116" s="33" t="s">
        <v>134</v>
      </c>
      <c r="E116" s="36">
        <v>4</v>
      </c>
      <c r="F116" s="19">
        <v>4.8</v>
      </c>
      <c r="G116" s="19">
        <f t="shared" si="12"/>
        <v>1.3</v>
      </c>
      <c r="H116" s="28"/>
      <c r="I116" s="22">
        <f t="shared" si="7"/>
        <v>0</v>
      </c>
      <c r="J116" s="23">
        <f t="shared" si="8"/>
        <v>-1.3</v>
      </c>
      <c r="K116" s="22">
        <f t="shared" si="11"/>
        <v>179.76206953692645</v>
      </c>
      <c r="L116" s="24">
        <f t="shared" si="9"/>
        <v>20.825327022501821</v>
      </c>
      <c r="M116" s="25">
        <f t="shared" si="10"/>
        <v>0.11584939512628338</v>
      </c>
    </row>
    <row r="117" spans="1:13" x14ac:dyDescent="0.2">
      <c r="A117" s="38">
        <v>41433</v>
      </c>
      <c r="B117" s="37" t="s">
        <v>77</v>
      </c>
      <c r="C117" s="32">
        <v>2</v>
      </c>
      <c r="D117" s="33" t="s">
        <v>88</v>
      </c>
      <c r="E117" s="36">
        <v>3.5</v>
      </c>
      <c r="F117" s="19">
        <v>3.8</v>
      </c>
      <c r="G117" s="19">
        <f t="shared" si="12"/>
        <v>1.4</v>
      </c>
      <c r="H117" s="28"/>
      <c r="I117" s="22">
        <f t="shared" si="7"/>
        <v>0</v>
      </c>
      <c r="J117" s="23">
        <f t="shared" si="8"/>
        <v>-1.4</v>
      </c>
      <c r="K117" s="22">
        <f t="shared" si="11"/>
        <v>181.16206953692645</v>
      </c>
      <c r="L117" s="24">
        <f t="shared" si="9"/>
        <v>19.425327022501822</v>
      </c>
      <c r="M117" s="25">
        <f t="shared" si="10"/>
        <v>0.10722623710446373</v>
      </c>
    </row>
    <row r="118" spans="1:13" x14ac:dyDescent="0.2">
      <c r="A118" s="38">
        <v>41433</v>
      </c>
      <c r="B118" s="37" t="s">
        <v>77</v>
      </c>
      <c r="C118" s="32">
        <v>4</v>
      </c>
      <c r="D118" s="33" t="s">
        <v>135</v>
      </c>
      <c r="E118" s="36">
        <v>2.4</v>
      </c>
      <c r="F118" s="19">
        <v>3.6</v>
      </c>
      <c r="G118" s="19">
        <f t="shared" si="12"/>
        <v>2.1</v>
      </c>
      <c r="H118" s="27">
        <v>1</v>
      </c>
      <c r="I118" s="22">
        <f t="shared" si="7"/>
        <v>7.5600000000000005</v>
      </c>
      <c r="J118" s="23">
        <f t="shared" si="8"/>
        <v>5.4600000000000009</v>
      </c>
      <c r="K118" s="22">
        <f t="shared" si="11"/>
        <v>183.26206953692645</v>
      </c>
      <c r="L118" s="24">
        <f t="shared" si="9"/>
        <v>24.885327022501823</v>
      </c>
      <c r="M118" s="25">
        <f t="shared" si="10"/>
        <v>0.13579093090775965</v>
      </c>
    </row>
    <row r="119" spans="1:13" x14ac:dyDescent="0.2">
      <c r="A119" s="38">
        <v>41433</v>
      </c>
      <c r="B119" s="37" t="s">
        <v>74</v>
      </c>
      <c r="C119" s="32">
        <v>3</v>
      </c>
      <c r="D119" s="33" t="s">
        <v>136</v>
      </c>
      <c r="E119" s="36">
        <v>3.4</v>
      </c>
      <c r="F119" s="19">
        <v>14</v>
      </c>
      <c r="G119" s="19">
        <f t="shared" si="12"/>
        <v>1.5</v>
      </c>
      <c r="H119" s="28"/>
      <c r="I119" s="22">
        <f t="shared" si="7"/>
        <v>0</v>
      </c>
      <c r="J119" s="23">
        <f t="shared" si="8"/>
        <v>-1.5</v>
      </c>
      <c r="K119" s="22">
        <f t="shared" si="11"/>
        <v>184.76206953692645</v>
      </c>
      <c r="L119" s="24">
        <f t="shared" si="9"/>
        <v>23.385327022501823</v>
      </c>
      <c r="M119" s="25">
        <f t="shared" si="10"/>
        <v>0.12656995605815102</v>
      </c>
    </row>
    <row r="120" spans="1:13" x14ac:dyDescent="0.2">
      <c r="A120" s="38">
        <v>41433</v>
      </c>
      <c r="B120" s="37" t="s">
        <v>77</v>
      </c>
      <c r="C120" s="32">
        <v>7</v>
      </c>
      <c r="D120" s="33" t="s">
        <v>118</v>
      </c>
      <c r="E120" s="36">
        <v>3.8</v>
      </c>
      <c r="F120" s="19">
        <v>7</v>
      </c>
      <c r="G120" s="19">
        <f t="shared" si="12"/>
        <v>1.3</v>
      </c>
      <c r="H120" s="21">
        <v>2</v>
      </c>
      <c r="I120" s="22">
        <f t="shared" si="7"/>
        <v>0</v>
      </c>
      <c r="J120" s="23">
        <f t="shared" si="8"/>
        <v>-1.3</v>
      </c>
      <c r="K120" s="22">
        <f t="shared" si="11"/>
        <v>186.06206953692646</v>
      </c>
      <c r="L120" s="24">
        <f t="shared" si="9"/>
        <v>22.085327022501822</v>
      </c>
      <c r="M120" s="25">
        <f t="shared" si="10"/>
        <v>0.11869870671366847</v>
      </c>
    </row>
    <row r="121" spans="1:13" x14ac:dyDescent="0.2">
      <c r="A121" s="38">
        <v>41433</v>
      </c>
      <c r="B121" s="37" t="s">
        <v>77</v>
      </c>
      <c r="C121" s="32">
        <v>9</v>
      </c>
      <c r="D121" s="33" t="s">
        <v>137</v>
      </c>
      <c r="E121" s="36">
        <v>3.6</v>
      </c>
      <c r="F121" s="19">
        <v>5.5</v>
      </c>
      <c r="G121" s="19">
        <f t="shared" si="12"/>
        <v>1.4</v>
      </c>
      <c r="H121" s="28"/>
      <c r="I121" s="22">
        <f t="shared" si="7"/>
        <v>0</v>
      </c>
      <c r="J121" s="23">
        <f t="shared" si="8"/>
        <v>-1.4</v>
      </c>
      <c r="K121" s="22">
        <f t="shared" si="11"/>
        <v>187.46206953692646</v>
      </c>
      <c r="L121" s="24">
        <f t="shared" si="9"/>
        <v>20.685327022501824</v>
      </c>
      <c r="M121" s="25">
        <f t="shared" si="10"/>
        <v>0.11034406626150688</v>
      </c>
    </row>
    <row r="122" spans="1:13" x14ac:dyDescent="0.2">
      <c r="A122" s="38">
        <v>41433</v>
      </c>
      <c r="B122" s="37" t="s">
        <v>107</v>
      </c>
      <c r="C122" s="32">
        <v>5</v>
      </c>
      <c r="D122" s="33" t="s">
        <v>138</v>
      </c>
      <c r="E122" s="36">
        <v>3.2</v>
      </c>
      <c r="F122" s="19">
        <v>8</v>
      </c>
      <c r="G122" s="19">
        <f t="shared" si="12"/>
        <v>1.6</v>
      </c>
      <c r="H122" s="27">
        <v>1</v>
      </c>
      <c r="I122" s="22">
        <f t="shared" si="7"/>
        <v>12.8</v>
      </c>
      <c r="J122" s="23">
        <f t="shared" si="8"/>
        <v>11.200000000000001</v>
      </c>
      <c r="K122" s="22">
        <f t="shared" si="11"/>
        <v>189.06206953692646</v>
      </c>
      <c r="L122" s="24">
        <f t="shared" si="9"/>
        <v>31.885327022501826</v>
      </c>
      <c r="M122" s="25">
        <f t="shared" si="10"/>
        <v>0.16865004757749241</v>
      </c>
    </row>
    <row r="123" spans="1:13" x14ac:dyDescent="0.2">
      <c r="A123" s="38">
        <v>41433</v>
      </c>
      <c r="B123" s="37" t="s">
        <v>107</v>
      </c>
      <c r="C123" s="32">
        <v>6</v>
      </c>
      <c r="D123" s="33" t="s">
        <v>100</v>
      </c>
      <c r="E123" s="36">
        <v>3.7</v>
      </c>
      <c r="F123" s="19">
        <v>6</v>
      </c>
      <c r="G123" s="19">
        <f t="shared" si="12"/>
        <v>1.4</v>
      </c>
      <c r="H123" s="28"/>
      <c r="I123" s="22">
        <f t="shared" si="7"/>
        <v>0</v>
      </c>
      <c r="J123" s="23">
        <f t="shared" si="8"/>
        <v>-1.4</v>
      </c>
      <c r="K123" s="22">
        <f t="shared" si="11"/>
        <v>190.46206953692646</v>
      </c>
      <c r="L123" s="24">
        <f t="shared" si="9"/>
        <v>30.485327022501828</v>
      </c>
      <c r="M123" s="25">
        <f t="shared" si="10"/>
        <v>0.16005983289282374</v>
      </c>
    </row>
    <row r="124" spans="1:13" x14ac:dyDescent="0.2">
      <c r="A124" s="38">
        <v>41433</v>
      </c>
      <c r="B124" s="37" t="s">
        <v>107</v>
      </c>
      <c r="C124" s="32">
        <v>6</v>
      </c>
      <c r="D124" s="33" t="s">
        <v>139</v>
      </c>
      <c r="E124" s="36">
        <v>3.8</v>
      </c>
      <c r="F124" s="19">
        <v>4.8</v>
      </c>
      <c r="G124" s="19">
        <f t="shared" si="12"/>
        <v>1.3</v>
      </c>
      <c r="H124" s="28"/>
      <c r="I124" s="22">
        <f t="shared" si="7"/>
        <v>0</v>
      </c>
      <c r="J124" s="23">
        <f t="shared" si="8"/>
        <v>-1.3</v>
      </c>
      <c r="K124" s="22">
        <f t="shared" si="11"/>
        <v>191.76206953692648</v>
      </c>
      <c r="L124" s="24">
        <f t="shared" si="9"/>
        <v>29.185327022501827</v>
      </c>
      <c r="M124" s="25">
        <f t="shared" si="10"/>
        <v>0.15219551547904933</v>
      </c>
    </row>
    <row r="125" spans="1:13" x14ac:dyDescent="0.2">
      <c r="A125" s="38">
        <v>41433</v>
      </c>
      <c r="B125" s="37" t="s">
        <v>107</v>
      </c>
      <c r="C125" s="32">
        <v>8</v>
      </c>
      <c r="D125" s="33" t="s">
        <v>73</v>
      </c>
      <c r="E125" s="36">
        <v>3.8</v>
      </c>
      <c r="F125" s="19">
        <v>4</v>
      </c>
      <c r="G125" s="19">
        <f t="shared" si="12"/>
        <v>1.3</v>
      </c>
      <c r="H125" s="28"/>
      <c r="I125" s="22">
        <f t="shared" si="7"/>
        <v>0</v>
      </c>
      <c r="J125" s="23">
        <f t="shared" si="8"/>
        <v>-1.3</v>
      </c>
      <c r="K125" s="22">
        <f t="shared" si="11"/>
        <v>193.06206953692649</v>
      </c>
      <c r="L125" s="24">
        <f t="shared" si="9"/>
        <v>27.885327022501826</v>
      </c>
      <c r="M125" s="25">
        <f t="shared" si="10"/>
        <v>0.14443710817659225</v>
      </c>
    </row>
    <row r="126" spans="1:13" x14ac:dyDescent="0.2">
      <c r="A126" s="38">
        <v>41440</v>
      </c>
      <c r="B126" s="37" t="s">
        <v>30</v>
      </c>
      <c r="C126" s="32">
        <v>2</v>
      </c>
      <c r="D126" s="33" t="s">
        <v>123</v>
      </c>
      <c r="E126" s="36">
        <v>3.4</v>
      </c>
      <c r="F126" s="19">
        <v>3.5</v>
      </c>
      <c r="G126" s="19">
        <f t="shared" si="12"/>
        <v>1.5</v>
      </c>
      <c r="H126" s="28"/>
      <c r="I126" s="22">
        <f t="shared" si="7"/>
        <v>0</v>
      </c>
      <c r="J126" s="23">
        <f t="shared" si="8"/>
        <v>-1.5</v>
      </c>
      <c r="K126" s="22">
        <f t="shared" si="11"/>
        <v>194.56206953692649</v>
      </c>
      <c r="L126" s="24">
        <f t="shared" si="9"/>
        <v>26.385327022501826</v>
      </c>
      <c r="M126" s="25">
        <f t="shared" si="10"/>
        <v>0.13561393073840675</v>
      </c>
    </row>
    <row r="127" spans="1:13" x14ac:dyDescent="0.2">
      <c r="A127" s="38">
        <v>41440</v>
      </c>
      <c r="B127" s="37" t="s">
        <v>30</v>
      </c>
      <c r="C127" s="32">
        <v>2</v>
      </c>
      <c r="D127" s="33" t="s">
        <v>140</v>
      </c>
      <c r="E127" s="36">
        <v>3.5</v>
      </c>
      <c r="F127" s="19">
        <v>6.5</v>
      </c>
      <c r="G127" s="19">
        <f t="shared" si="12"/>
        <v>1.4</v>
      </c>
      <c r="H127" s="29">
        <v>3</v>
      </c>
      <c r="I127" s="22">
        <f t="shared" si="7"/>
        <v>0</v>
      </c>
      <c r="J127" s="23">
        <f t="shared" si="8"/>
        <v>-1.4</v>
      </c>
      <c r="K127" s="22">
        <f t="shared" si="11"/>
        <v>195.96206953692649</v>
      </c>
      <c r="L127" s="24">
        <f t="shared" si="9"/>
        <v>24.985327022501828</v>
      </c>
      <c r="M127" s="25">
        <f t="shared" si="10"/>
        <v>0.127500832592471</v>
      </c>
    </row>
    <row r="128" spans="1:13" x14ac:dyDescent="0.2">
      <c r="A128" s="38">
        <v>41440</v>
      </c>
      <c r="B128" s="37" t="s">
        <v>30</v>
      </c>
      <c r="C128" s="32">
        <v>4</v>
      </c>
      <c r="D128" s="33" t="s">
        <v>141</v>
      </c>
      <c r="E128" s="36">
        <v>2.7</v>
      </c>
      <c r="F128" s="19">
        <v>4.4000000000000004</v>
      </c>
      <c r="G128" s="19">
        <f t="shared" si="12"/>
        <v>1.9</v>
      </c>
      <c r="H128" s="28"/>
      <c r="I128" s="22">
        <f t="shared" si="7"/>
        <v>0</v>
      </c>
      <c r="J128" s="23">
        <f t="shared" si="8"/>
        <v>-1.9</v>
      </c>
      <c r="K128" s="22">
        <f t="shared" si="11"/>
        <v>197.8620695369265</v>
      </c>
      <c r="L128" s="24">
        <f t="shared" si="9"/>
        <v>23.085327022501829</v>
      </c>
      <c r="M128" s="25">
        <f t="shared" si="10"/>
        <v>0.11667383787367833</v>
      </c>
    </row>
    <row r="129" spans="1:13" x14ac:dyDescent="0.2">
      <c r="A129" s="38">
        <v>41440</v>
      </c>
      <c r="B129" s="37" t="s">
        <v>30</v>
      </c>
      <c r="C129" s="32">
        <v>4</v>
      </c>
      <c r="D129" s="33" t="s">
        <v>142</v>
      </c>
      <c r="E129" s="36">
        <v>2.9</v>
      </c>
      <c r="F129" s="19">
        <v>3.6</v>
      </c>
      <c r="G129" s="19">
        <f t="shared" si="12"/>
        <v>1.7</v>
      </c>
      <c r="H129" s="21">
        <v>2</v>
      </c>
      <c r="I129" s="22">
        <f t="shared" si="7"/>
        <v>0</v>
      </c>
      <c r="J129" s="23">
        <f t="shared" si="8"/>
        <v>-1.7</v>
      </c>
      <c r="K129" s="22">
        <f t="shared" si="11"/>
        <v>199.56206953692649</v>
      </c>
      <c r="L129" s="24">
        <f t="shared" si="9"/>
        <v>21.38532702250183</v>
      </c>
      <c r="M129" s="25">
        <f t="shared" si="10"/>
        <v>0.10716128105969927</v>
      </c>
    </row>
    <row r="130" spans="1:13" x14ac:dyDescent="0.2">
      <c r="A130" s="38">
        <v>41440</v>
      </c>
      <c r="B130" s="37" t="s">
        <v>107</v>
      </c>
      <c r="C130" s="32">
        <v>1</v>
      </c>
      <c r="D130" s="33" t="s">
        <v>143</v>
      </c>
      <c r="E130" s="36">
        <v>2.8</v>
      </c>
      <c r="F130" s="19">
        <v>9.5</v>
      </c>
      <c r="G130" s="19">
        <f t="shared" si="12"/>
        <v>1.8</v>
      </c>
      <c r="H130" s="21">
        <v>2</v>
      </c>
      <c r="I130" s="22">
        <f t="shared" ref="I130:I193" si="13">IF(H130=1, G130*F130, 0 )</f>
        <v>0</v>
      </c>
      <c r="J130" s="23">
        <f t="shared" ref="J130:J193" si="14">IF(I130&gt;0, I130-G130, -G130)</f>
        <v>-1.8</v>
      </c>
      <c r="K130" s="22">
        <f t="shared" si="11"/>
        <v>201.3620695369265</v>
      </c>
      <c r="L130" s="24">
        <f t="shared" si="9"/>
        <v>19.585327022501829</v>
      </c>
      <c r="M130" s="25">
        <f t="shared" si="10"/>
        <v>9.7264231876153823E-2</v>
      </c>
    </row>
    <row r="131" spans="1:13" x14ac:dyDescent="0.2">
      <c r="A131" s="38">
        <v>41440</v>
      </c>
      <c r="B131" s="37" t="s">
        <v>30</v>
      </c>
      <c r="C131" s="32">
        <v>5</v>
      </c>
      <c r="D131" s="33" t="s">
        <v>144</v>
      </c>
      <c r="E131" s="36">
        <v>2.6</v>
      </c>
      <c r="F131" s="19">
        <v>4.5999999999999996</v>
      </c>
      <c r="G131" s="19">
        <f t="shared" si="12"/>
        <v>1.9</v>
      </c>
      <c r="H131" s="21">
        <v>2</v>
      </c>
      <c r="I131" s="22">
        <f t="shared" si="13"/>
        <v>0</v>
      </c>
      <c r="J131" s="23">
        <f t="shared" si="14"/>
        <v>-1.9</v>
      </c>
      <c r="K131" s="22">
        <f t="shared" si="11"/>
        <v>203.2620695369265</v>
      </c>
      <c r="L131" s="24">
        <f t="shared" ref="L131:L194" si="15">L130+J131</f>
        <v>17.685327022501831</v>
      </c>
      <c r="M131" s="25">
        <f t="shared" ref="M131:M194" si="16">L131/K131</f>
        <v>8.7007512335147932E-2</v>
      </c>
    </row>
    <row r="132" spans="1:13" x14ac:dyDescent="0.2">
      <c r="A132" s="38">
        <v>41440</v>
      </c>
      <c r="B132" s="37" t="s">
        <v>30</v>
      </c>
      <c r="C132" s="32">
        <v>6</v>
      </c>
      <c r="D132" s="33" t="s">
        <v>145</v>
      </c>
      <c r="E132" s="36">
        <v>3.1</v>
      </c>
      <c r="F132" s="19">
        <v>3.2</v>
      </c>
      <c r="G132" s="19">
        <f t="shared" si="12"/>
        <v>1.6</v>
      </c>
      <c r="H132" s="21">
        <v>2</v>
      </c>
      <c r="I132" s="22">
        <f t="shared" si="13"/>
        <v>0</v>
      </c>
      <c r="J132" s="23">
        <f t="shared" si="14"/>
        <v>-1.6</v>
      </c>
      <c r="K132" s="22">
        <f t="shared" ref="K132:K195" si="17">K131+G132</f>
        <v>204.8620695369265</v>
      </c>
      <c r="L132" s="24">
        <f t="shared" si="15"/>
        <v>16.085327022501829</v>
      </c>
      <c r="M132" s="25">
        <f t="shared" si="16"/>
        <v>7.851783914348498E-2</v>
      </c>
    </row>
    <row r="133" spans="1:13" x14ac:dyDescent="0.2">
      <c r="A133" s="38">
        <v>41440</v>
      </c>
      <c r="B133" s="37" t="s">
        <v>30</v>
      </c>
      <c r="C133" s="32">
        <v>6</v>
      </c>
      <c r="D133" s="33" t="s">
        <v>146</v>
      </c>
      <c r="E133" s="36">
        <v>3.4</v>
      </c>
      <c r="F133" s="19">
        <v>5</v>
      </c>
      <c r="G133" s="19">
        <f t="shared" si="12"/>
        <v>1.5</v>
      </c>
      <c r="H133" s="29">
        <v>3</v>
      </c>
      <c r="I133" s="22">
        <f t="shared" si="13"/>
        <v>0</v>
      </c>
      <c r="J133" s="23">
        <f t="shared" si="14"/>
        <v>-1.5</v>
      </c>
      <c r="K133" s="22">
        <f t="shared" si="17"/>
        <v>206.3620695369265</v>
      </c>
      <c r="L133" s="24">
        <f t="shared" si="15"/>
        <v>14.585327022501829</v>
      </c>
      <c r="M133" s="25">
        <f t="shared" si="16"/>
        <v>7.0678332773222774E-2</v>
      </c>
    </row>
    <row r="134" spans="1:13" x14ac:dyDescent="0.2">
      <c r="A134" s="38">
        <v>41440</v>
      </c>
      <c r="B134" s="37" t="s">
        <v>13</v>
      </c>
      <c r="C134" s="32">
        <v>6</v>
      </c>
      <c r="D134" s="33" t="s">
        <v>147</v>
      </c>
      <c r="E134" s="36">
        <v>4</v>
      </c>
      <c r="F134" s="19">
        <v>4.4000000000000004</v>
      </c>
      <c r="G134" s="19">
        <f t="shared" si="12"/>
        <v>1.3</v>
      </c>
      <c r="H134" s="28"/>
      <c r="I134" s="22">
        <f t="shared" si="13"/>
        <v>0</v>
      </c>
      <c r="J134" s="23">
        <f t="shared" si="14"/>
        <v>-1.3</v>
      </c>
      <c r="K134" s="22">
        <f t="shared" si="17"/>
        <v>207.66206953692651</v>
      </c>
      <c r="L134" s="24">
        <f t="shared" si="15"/>
        <v>13.285327022501829</v>
      </c>
      <c r="M134" s="25">
        <f t="shared" si="16"/>
        <v>6.3975703661854483E-2</v>
      </c>
    </row>
    <row r="135" spans="1:13" x14ac:dyDescent="0.2">
      <c r="A135" s="38">
        <v>41440</v>
      </c>
      <c r="B135" s="37" t="s">
        <v>13</v>
      </c>
      <c r="C135" s="32">
        <v>7</v>
      </c>
      <c r="D135" s="33" t="s">
        <v>148</v>
      </c>
      <c r="E135" s="36">
        <v>3.6</v>
      </c>
      <c r="F135" s="19">
        <v>3.6</v>
      </c>
      <c r="G135" s="19">
        <f t="shared" si="12"/>
        <v>1.4</v>
      </c>
      <c r="H135" s="27">
        <v>1</v>
      </c>
      <c r="I135" s="22">
        <f t="shared" si="13"/>
        <v>5.04</v>
      </c>
      <c r="J135" s="23">
        <f t="shared" si="14"/>
        <v>3.64</v>
      </c>
      <c r="K135" s="22">
        <f t="shared" si="17"/>
        <v>209.06206953692651</v>
      </c>
      <c r="L135" s="24">
        <f t="shared" si="15"/>
        <v>16.925327022501829</v>
      </c>
      <c r="M135" s="25">
        <f t="shared" si="16"/>
        <v>8.0958382646797236E-2</v>
      </c>
    </row>
    <row r="136" spans="1:13" x14ac:dyDescent="0.2">
      <c r="A136" s="38">
        <v>41440</v>
      </c>
      <c r="B136" s="37" t="s">
        <v>30</v>
      </c>
      <c r="C136" s="32">
        <v>8</v>
      </c>
      <c r="D136" s="33" t="s">
        <v>149</v>
      </c>
      <c r="E136" s="36">
        <v>2</v>
      </c>
      <c r="F136" s="19">
        <v>6</v>
      </c>
      <c r="G136" s="19">
        <f t="shared" si="12"/>
        <v>2.5</v>
      </c>
      <c r="H136" s="21">
        <v>2</v>
      </c>
      <c r="I136" s="22">
        <f t="shared" si="13"/>
        <v>0</v>
      </c>
      <c r="J136" s="23">
        <f t="shared" si="14"/>
        <v>-2.5</v>
      </c>
      <c r="K136" s="22">
        <f t="shared" si="17"/>
        <v>211.56206953692651</v>
      </c>
      <c r="L136" s="24">
        <f t="shared" si="15"/>
        <v>14.425327022501829</v>
      </c>
      <c r="M136" s="25">
        <f t="shared" si="16"/>
        <v>6.818484548802356E-2</v>
      </c>
    </row>
    <row r="137" spans="1:13" x14ac:dyDescent="0.2">
      <c r="A137" s="38">
        <v>41440</v>
      </c>
      <c r="B137" s="37" t="s">
        <v>13</v>
      </c>
      <c r="C137" s="32">
        <v>8</v>
      </c>
      <c r="D137" s="33" t="s">
        <v>150</v>
      </c>
      <c r="E137" s="36">
        <v>3.5</v>
      </c>
      <c r="F137" s="19">
        <v>5</v>
      </c>
      <c r="G137" s="19">
        <f t="shared" si="12"/>
        <v>1.4</v>
      </c>
      <c r="H137" s="28"/>
      <c r="I137" s="22">
        <f t="shared" si="13"/>
        <v>0</v>
      </c>
      <c r="J137" s="23">
        <f t="shared" si="14"/>
        <v>-1.4</v>
      </c>
      <c r="K137" s="22">
        <f t="shared" si="17"/>
        <v>212.96206953692652</v>
      </c>
      <c r="L137" s="24">
        <f t="shared" si="15"/>
        <v>13.025327022501829</v>
      </c>
      <c r="M137" s="25">
        <f t="shared" si="16"/>
        <v>6.1162661739832994E-2</v>
      </c>
    </row>
    <row r="138" spans="1:13" x14ac:dyDescent="0.2">
      <c r="A138" s="38">
        <v>41447</v>
      </c>
      <c r="B138" s="39" t="s">
        <v>44</v>
      </c>
      <c r="C138" s="32">
        <v>3</v>
      </c>
      <c r="D138" s="33" t="s">
        <v>151</v>
      </c>
      <c r="E138" s="36">
        <v>4</v>
      </c>
      <c r="F138" s="19">
        <v>4.5999999999999996</v>
      </c>
      <c r="G138" s="19">
        <f t="shared" si="12"/>
        <v>1.3</v>
      </c>
      <c r="H138" s="29">
        <v>3</v>
      </c>
      <c r="I138" s="22">
        <f t="shared" si="13"/>
        <v>0</v>
      </c>
      <c r="J138" s="23">
        <f t="shared" si="14"/>
        <v>-1.3</v>
      </c>
      <c r="K138" s="22">
        <f t="shared" si="17"/>
        <v>214.26206953692653</v>
      </c>
      <c r="L138" s="24">
        <f t="shared" si="15"/>
        <v>11.725327022501828</v>
      </c>
      <c r="M138" s="25">
        <f t="shared" si="16"/>
        <v>5.4724231161601154E-2</v>
      </c>
    </row>
    <row r="139" spans="1:13" x14ac:dyDescent="0.2">
      <c r="A139" s="38">
        <v>41447</v>
      </c>
      <c r="B139" s="39" t="s">
        <v>13</v>
      </c>
      <c r="C139" s="32">
        <v>3</v>
      </c>
      <c r="D139" s="33" t="s">
        <v>120</v>
      </c>
      <c r="E139" s="36">
        <v>3.4</v>
      </c>
      <c r="F139" s="19">
        <v>5.5</v>
      </c>
      <c r="G139" s="19">
        <f t="shared" si="12"/>
        <v>1.5</v>
      </c>
      <c r="H139" s="28"/>
      <c r="I139" s="22">
        <f t="shared" si="13"/>
        <v>0</v>
      </c>
      <c r="J139" s="23">
        <f t="shared" si="14"/>
        <v>-1.5</v>
      </c>
      <c r="K139" s="22">
        <f t="shared" si="17"/>
        <v>215.76206953692653</v>
      </c>
      <c r="L139" s="24">
        <f t="shared" si="15"/>
        <v>10.225327022501828</v>
      </c>
      <c r="M139" s="25">
        <f t="shared" si="16"/>
        <v>4.7391680309924994E-2</v>
      </c>
    </row>
    <row r="140" spans="1:13" x14ac:dyDescent="0.2">
      <c r="A140" s="38">
        <v>41447</v>
      </c>
      <c r="B140" s="39" t="s">
        <v>44</v>
      </c>
      <c r="C140" s="32">
        <v>5</v>
      </c>
      <c r="D140" s="33" t="s">
        <v>152</v>
      </c>
      <c r="E140" s="36">
        <v>3.5</v>
      </c>
      <c r="F140" s="19">
        <v>4</v>
      </c>
      <c r="G140" s="19">
        <f t="shared" si="12"/>
        <v>1.4</v>
      </c>
      <c r="H140" s="27">
        <v>1</v>
      </c>
      <c r="I140" s="22">
        <f t="shared" si="13"/>
        <v>5.6</v>
      </c>
      <c r="J140" s="23">
        <f t="shared" si="14"/>
        <v>4.1999999999999993</v>
      </c>
      <c r="K140" s="22">
        <f t="shared" si="17"/>
        <v>217.16206953692654</v>
      </c>
      <c r="L140" s="24">
        <f t="shared" si="15"/>
        <v>14.425327022501827</v>
      </c>
      <c r="M140" s="25">
        <f t="shared" si="16"/>
        <v>6.6426549780365413E-2</v>
      </c>
    </row>
    <row r="141" spans="1:13" x14ac:dyDescent="0.2">
      <c r="A141" s="38">
        <v>41447</v>
      </c>
      <c r="B141" s="39" t="s">
        <v>107</v>
      </c>
      <c r="C141" s="32">
        <v>2</v>
      </c>
      <c r="D141" s="33" t="s">
        <v>153</v>
      </c>
      <c r="E141" s="36">
        <v>2.6</v>
      </c>
      <c r="F141" s="19">
        <v>6</v>
      </c>
      <c r="G141" s="19">
        <f t="shared" si="12"/>
        <v>1.9</v>
      </c>
      <c r="H141" s="21">
        <v>2</v>
      </c>
      <c r="I141" s="22">
        <f t="shared" si="13"/>
        <v>0</v>
      </c>
      <c r="J141" s="23">
        <f t="shared" si="14"/>
        <v>-1.9</v>
      </c>
      <c r="K141" s="22">
        <f t="shared" si="17"/>
        <v>219.06206953692654</v>
      </c>
      <c r="L141" s="24">
        <f t="shared" si="15"/>
        <v>12.525327022501827</v>
      </c>
      <c r="M141" s="25">
        <f t="shared" si="16"/>
        <v>5.7177068805106285E-2</v>
      </c>
    </row>
    <row r="142" spans="1:13" x14ac:dyDescent="0.2">
      <c r="A142" s="38">
        <v>41447</v>
      </c>
      <c r="B142" s="39" t="s">
        <v>77</v>
      </c>
      <c r="C142" s="32">
        <v>6</v>
      </c>
      <c r="D142" s="33" t="s">
        <v>154</v>
      </c>
      <c r="E142" s="36">
        <v>3.6</v>
      </c>
      <c r="F142" s="19">
        <v>4.5999999999999996</v>
      </c>
      <c r="G142" s="19">
        <f t="shared" si="12"/>
        <v>1.4</v>
      </c>
      <c r="H142" s="29">
        <v>3</v>
      </c>
      <c r="I142" s="22">
        <f t="shared" si="13"/>
        <v>0</v>
      </c>
      <c r="J142" s="23">
        <f t="shared" si="14"/>
        <v>-1.4</v>
      </c>
      <c r="K142" s="22">
        <f t="shared" si="17"/>
        <v>220.46206953692655</v>
      </c>
      <c r="L142" s="24">
        <f t="shared" si="15"/>
        <v>11.125327022501827</v>
      </c>
      <c r="M142" s="25">
        <f t="shared" si="16"/>
        <v>5.0463678608616058E-2</v>
      </c>
    </row>
    <row r="143" spans="1:13" x14ac:dyDescent="0.2">
      <c r="A143" s="38">
        <v>41447</v>
      </c>
      <c r="B143" s="39" t="s">
        <v>77</v>
      </c>
      <c r="C143" s="32">
        <v>6</v>
      </c>
      <c r="D143" s="33" t="s">
        <v>155</v>
      </c>
      <c r="E143" s="36">
        <v>4</v>
      </c>
      <c r="F143" s="19">
        <v>7.5</v>
      </c>
      <c r="G143" s="19">
        <f t="shared" si="12"/>
        <v>1.3</v>
      </c>
      <c r="H143" s="27">
        <v>1</v>
      </c>
      <c r="I143" s="22">
        <f t="shared" si="13"/>
        <v>9.75</v>
      </c>
      <c r="J143" s="23">
        <f t="shared" si="14"/>
        <v>8.4499999999999993</v>
      </c>
      <c r="K143" s="22">
        <f t="shared" si="17"/>
        <v>221.76206953692656</v>
      </c>
      <c r="L143" s="24">
        <f t="shared" si="15"/>
        <v>19.575327022501824</v>
      </c>
      <c r="M143" s="25">
        <f t="shared" si="16"/>
        <v>8.8271754783755985E-2</v>
      </c>
    </row>
    <row r="144" spans="1:13" x14ac:dyDescent="0.2">
      <c r="A144" s="38">
        <v>41447</v>
      </c>
      <c r="B144" s="39" t="s">
        <v>13</v>
      </c>
      <c r="C144" s="32">
        <v>8</v>
      </c>
      <c r="D144" s="33" t="s">
        <v>156</v>
      </c>
      <c r="E144" s="36">
        <v>3.1</v>
      </c>
      <c r="F144" s="19">
        <v>3.3</v>
      </c>
      <c r="G144" s="19">
        <f t="shared" si="12"/>
        <v>1.6</v>
      </c>
      <c r="H144" s="28"/>
      <c r="I144" s="22">
        <f t="shared" si="13"/>
        <v>0</v>
      </c>
      <c r="J144" s="23">
        <f t="shared" si="14"/>
        <v>-1.6</v>
      </c>
      <c r="K144" s="22">
        <f t="shared" si="17"/>
        <v>223.36206953692655</v>
      </c>
      <c r="L144" s="24">
        <f t="shared" si="15"/>
        <v>17.975327022501823</v>
      </c>
      <c r="M144" s="25">
        <f t="shared" si="16"/>
        <v>8.0476184070859505E-2</v>
      </c>
    </row>
    <row r="145" spans="1:13" x14ac:dyDescent="0.2">
      <c r="A145" s="38">
        <v>41447</v>
      </c>
      <c r="B145" s="39" t="s">
        <v>107</v>
      </c>
      <c r="C145" s="32">
        <v>7</v>
      </c>
      <c r="D145" s="33" t="s">
        <v>157</v>
      </c>
      <c r="E145" s="36">
        <v>3.7</v>
      </c>
      <c r="F145" s="19">
        <v>7</v>
      </c>
      <c r="G145" s="19">
        <f t="shared" si="12"/>
        <v>1.4</v>
      </c>
      <c r="H145" s="29">
        <v>3</v>
      </c>
      <c r="I145" s="22">
        <f t="shared" si="13"/>
        <v>0</v>
      </c>
      <c r="J145" s="23">
        <f t="shared" si="14"/>
        <v>-1.4</v>
      </c>
      <c r="K145" s="22">
        <f t="shared" si="17"/>
        <v>224.76206953692656</v>
      </c>
      <c r="L145" s="24">
        <f t="shared" si="15"/>
        <v>16.575327022501824</v>
      </c>
      <c r="M145" s="25">
        <f t="shared" si="16"/>
        <v>7.374610429887786E-2</v>
      </c>
    </row>
    <row r="146" spans="1:13" x14ac:dyDescent="0.2">
      <c r="A146" s="38">
        <v>41454</v>
      </c>
      <c r="B146" s="39" t="s">
        <v>158</v>
      </c>
      <c r="C146" s="32">
        <v>1</v>
      </c>
      <c r="D146" s="33" t="s">
        <v>159</v>
      </c>
      <c r="E146" s="36">
        <v>3.8</v>
      </c>
      <c r="F146" s="19">
        <v>4.2</v>
      </c>
      <c r="G146" s="19">
        <f t="shared" si="12"/>
        <v>1.3</v>
      </c>
      <c r="H146" s="29">
        <v>3</v>
      </c>
      <c r="I146" s="22">
        <f t="shared" si="13"/>
        <v>0</v>
      </c>
      <c r="J146" s="23">
        <f t="shared" si="14"/>
        <v>-1.3</v>
      </c>
      <c r="K146" s="22">
        <f t="shared" si="17"/>
        <v>226.06206953692657</v>
      </c>
      <c r="L146" s="24">
        <f t="shared" si="15"/>
        <v>15.275327022501823</v>
      </c>
      <c r="M146" s="25">
        <f t="shared" si="16"/>
        <v>6.7571384504230794E-2</v>
      </c>
    </row>
    <row r="147" spans="1:13" x14ac:dyDescent="0.2">
      <c r="A147" s="38">
        <v>41454</v>
      </c>
      <c r="B147" s="39" t="s">
        <v>30</v>
      </c>
      <c r="C147" s="32">
        <v>3</v>
      </c>
      <c r="D147" s="33" t="s">
        <v>135</v>
      </c>
      <c r="E147" s="36">
        <v>3.1</v>
      </c>
      <c r="F147" s="19">
        <v>3.3</v>
      </c>
      <c r="G147" s="19">
        <f t="shared" si="12"/>
        <v>1.6</v>
      </c>
      <c r="H147" s="27">
        <v>1</v>
      </c>
      <c r="I147" s="22">
        <f t="shared" si="13"/>
        <v>5.28</v>
      </c>
      <c r="J147" s="23">
        <f t="shared" si="14"/>
        <v>3.68</v>
      </c>
      <c r="K147" s="22">
        <f t="shared" si="17"/>
        <v>227.66206953692657</v>
      </c>
      <c r="L147" s="24">
        <f t="shared" si="15"/>
        <v>18.955327022501823</v>
      </c>
      <c r="M147" s="25">
        <f t="shared" si="16"/>
        <v>8.3260804318689055E-2</v>
      </c>
    </row>
    <row r="148" spans="1:13" x14ac:dyDescent="0.2">
      <c r="A148" s="38">
        <v>41454</v>
      </c>
      <c r="B148" s="39" t="s">
        <v>30</v>
      </c>
      <c r="C148" s="32">
        <v>3</v>
      </c>
      <c r="D148" s="33" t="s">
        <v>160</v>
      </c>
      <c r="E148" s="36">
        <v>3.9</v>
      </c>
      <c r="F148" s="19">
        <v>5</v>
      </c>
      <c r="G148" s="19">
        <f t="shared" si="12"/>
        <v>1.3</v>
      </c>
      <c r="H148" s="21">
        <v>2</v>
      </c>
      <c r="I148" s="22">
        <f t="shared" si="13"/>
        <v>0</v>
      </c>
      <c r="J148" s="23">
        <f t="shared" si="14"/>
        <v>-1.3</v>
      </c>
      <c r="K148" s="22">
        <f t="shared" si="17"/>
        <v>228.96206953692658</v>
      </c>
      <c r="L148" s="24">
        <f t="shared" si="15"/>
        <v>17.655327022501822</v>
      </c>
      <c r="M148" s="25">
        <f t="shared" si="16"/>
        <v>7.7110270090629152E-2</v>
      </c>
    </row>
    <row r="149" spans="1:13" x14ac:dyDescent="0.2">
      <c r="A149" s="38">
        <v>41454</v>
      </c>
      <c r="B149" s="39" t="s">
        <v>13</v>
      </c>
      <c r="C149" s="32">
        <v>3</v>
      </c>
      <c r="D149" s="33" t="s">
        <v>161</v>
      </c>
      <c r="E149" s="36">
        <v>2.9</v>
      </c>
      <c r="F149" s="19">
        <v>6</v>
      </c>
      <c r="G149" s="19">
        <f t="shared" si="12"/>
        <v>1.7</v>
      </c>
      <c r="H149" s="28"/>
      <c r="I149" s="22">
        <f t="shared" si="13"/>
        <v>0</v>
      </c>
      <c r="J149" s="23">
        <f t="shared" si="14"/>
        <v>-1.7</v>
      </c>
      <c r="K149" s="22">
        <f t="shared" si="17"/>
        <v>230.66206953692657</v>
      </c>
      <c r="L149" s="24">
        <f t="shared" si="15"/>
        <v>15.955327022501823</v>
      </c>
      <c r="M149" s="25">
        <f t="shared" si="16"/>
        <v>6.9171871450444705E-2</v>
      </c>
    </row>
    <row r="150" spans="1:13" x14ac:dyDescent="0.2">
      <c r="A150" s="38">
        <v>41454</v>
      </c>
      <c r="B150" s="39" t="s">
        <v>30</v>
      </c>
      <c r="C150" s="32">
        <v>4</v>
      </c>
      <c r="D150" s="33" t="s">
        <v>162</v>
      </c>
      <c r="E150" s="36">
        <v>3</v>
      </c>
      <c r="F150" s="19">
        <v>4.8</v>
      </c>
      <c r="G150" s="19">
        <f t="shared" si="12"/>
        <v>1.7</v>
      </c>
      <c r="H150" s="21">
        <v>2</v>
      </c>
      <c r="I150" s="22">
        <f t="shared" si="13"/>
        <v>0</v>
      </c>
      <c r="J150" s="23">
        <f t="shared" si="14"/>
        <v>-1.7</v>
      </c>
      <c r="K150" s="22">
        <f t="shared" si="17"/>
        <v>232.36206953692655</v>
      </c>
      <c r="L150" s="24">
        <f t="shared" si="15"/>
        <v>14.255327022501824</v>
      </c>
      <c r="M150" s="25">
        <f t="shared" si="16"/>
        <v>6.1349630130731789E-2</v>
      </c>
    </row>
    <row r="151" spans="1:13" x14ac:dyDescent="0.2">
      <c r="A151" s="38">
        <v>41454</v>
      </c>
      <c r="B151" s="39" t="s">
        <v>158</v>
      </c>
      <c r="C151" s="32">
        <v>5</v>
      </c>
      <c r="D151" s="33" t="s">
        <v>163</v>
      </c>
      <c r="E151" s="36">
        <v>1.6</v>
      </c>
      <c r="F151" s="19">
        <v>1.8</v>
      </c>
      <c r="G151" s="19">
        <f t="shared" si="12"/>
        <v>3.1</v>
      </c>
      <c r="H151" s="28"/>
      <c r="I151" s="22">
        <f t="shared" si="13"/>
        <v>0</v>
      </c>
      <c r="J151" s="23">
        <f t="shared" si="14"/>
        <v>-3.1</v>
      </c>
      <c r="K151" s="22">
        <f t="shared" si="17"/>
        <v>235.46206953692655</v>
      </c>
      <c r="L151" s="24">
        <f t="shared" si="15"/>
        <v>11.155327022501824</v>
      </c>
      <c r="M151" s="25">
        <f t="shared" si="16"/>
        <v>4.7376322838071291E-2</v>
      </c>
    </row>
    <row r="152" spans="1:13" x14ac:dyDescent="0.2">
      <c r="A152" s="38">
        <v>41454</v>
      </c>
      <c r="B152" s="39" t="s">
        <v>13</v>
      </c>
      <c r="C152" s="32">
        <v>5</v>
      </c>
      <c r="D152" s="33" t="s">
        <v>164</v>
      </c>
      <c r="E152" s="36">
        <v>2.4</v>
      </c>
      <c r="F152" s="19">
        <v>5</v>
      </c>
      <c r="G152" s="19">
        <f t="shared" si="12"/>
        <v>2.1</v>
      </c>
      <c r="H152" s="27">
        <v>1</v>
      </c>
      <c r="I152" s="22">
        <f t="shared" si="13"/>
        <v>10.5</v>
      </c>
      <c r="J152" s="23">
        <f t="shared" si="14"/>
        <v>8.4</v>
      </c>
      <c r="K152" s="22">
        <f t="shared" si="17"/>
        <v>237.56206953692654</v>
      </c>
      <c r="L152" s="24">
        <f t="shared" si="15"/>
        <v>19.555327022501825</v>
      </c>
      <c r="M152" s="25">
        <f t="shared" si="16"/>
        <v>8.2316705948136018E-2</v>
      </c>
    </row>
    <row r="153" spans="1:13" x14ac:dyDescent="0.2">
      <c r="A153" s="38">
        <v>41454</v>
      </c>
      <c r="B153" s="39" t="s">
        <v>107</v>
      </c>
      <c r="C153" s="32">
        <v>2</v>
      </c>
      <c r="D153" s="33" t="s">
        <v>165</v>
      </c>
      <c r="E153" s="36">
        <v>2.4</v>
      </c>
      <c r="F153" s="19">
        <v>2.5</v>
      </c>
      <c r="G153" s="19">
        <f t="shared" si="12"/>
        <v>2.1</v>
      </c>
      <c r="H153" s="21">
        <v>2</v>
      </c>
      <c r="I153" s="22">
        <f t="shared" si="13"/>
        <v>0</v>
      </c>
      <c r="J153" s="23">
        <f t="shared" si="14"/>
        <v>-2.1</v>
      </c>
      <c r="K153" s="22">
        <f t="shared" si="17"/>
        <v>239.66206953692654</v>
      </c>
      <c r="L153" s="24">
        <f t="shared" si="15"/>
        <v>17.455327022501823</v>
      </c>
      <c r="M153" s="25">
        <f t="shared" si="16"/>
        <v>7.2833081414296771E-2</v>
      </c>
    </row>
    <row r="154" spans="1:13" x14ac:dyDescent="0.2">
      <c r="A154" s="38">
        <v>41454</v>
      </c>
      <c r="B154" s="39" t="s">
        <v>30</v>
      </c>
      <c r="C154" s="32">
        <v>6</v>
      </c>
      <c r="D154" s="33" t="s">
        <v>53</v>
      </c>
      <c r="E154" s="36">
        <v>3.6</v>
      </c>
      <c r="F154" s="19">
        <v>3.7</v>
      </c>
      <c r="G154" s="19">
        <f t="shared" si="12"/>
        <v>1.4</v>
      </c>
      <c r="H154" s="28"/>
      <c r="I154" s="22">
        <f t="shared" si="13"/>
        <v>0</v>
      </c>
      <c r="J154" s="23">
        <f t="shared" si="14"/>
        <v>-1.4</v>
      </c>
      <c r="K154" s="22">
        <f t="shared" si="17"/>
        <v>241.06206953692654</v>
      </c>
      <c r="L154" s="24">
        <f t="shared" si="15"/>
        <v>16.055327022501825</v>
      </c>
      <c r="M154" s="25">
        <f t="shared" si="16"/>
        <v>6.6602460741101474E-2</v>
      </c>
    </row>
    <row r="155" spans="1:13" x14ac:dyDescent="0.2">
      <c r="A155" s="38">
        <v>41454</v>
      </c>
      <c r="B155" s="39" t="s">
        <v>107</v>
      </c>
      <c r="C155" s="32">
        <v>3</v>
      </c>
      <c r="D155" s="33" t="s">
        <v>166</v>
      </c>
      <c r="E155" s="36">
        <v>2.8</v>
      </c>
      <c r="F155" s="19">
        <v>3.3</v>
      </c>
      <c r="G155" s="19">
        <f t="shared" si="12"/>
        <v>1.8</v>
      </c>
      <c r="H155" s="27">
        <v>1</v>
      </c>
      <c r="I155" s="22">
        <f t="shared" si="13"/>
        <v>5.9399999999999995</v>
      </c>
      <c r="J155" s="23">
        <f t="shared" si="14"/>
        <v>4.1399999999999997</v>
      </c>
      <c r="K155" s="22">
        <f t="shared" si="17"/>
        <v>242.86206953692655</v>
      </c>
      <c r="L155" s="24">
        <f t="shared" si="15"/>
        <v>20.195327022501825</v>
      </c>
      <c r="M155" s="25">
        <f t="shared" si="16"/>
        <v>8.3155541995540719E-2</v>
      </c>
    </row>
    <row r="156" spans="1:13" x14ac:dyDescent="0.2">
      <c r="A156" s="38">
        <v>41454</v>
      </c>
      <c r="B156" s="39" t="s">
        <v>107</v>
      </c>
      <c r="C156" s="32">
        <v>4</v>
      </c>
      <c r="D156" s="33" t="s">
        <v>167</v>
      </c>
      <c r="E156" s="36">
        <v>3.6</v>
      </c>
      <c r="F156" s="19">
        <v>4.4000000000000004</v>
      </c>
      <c r="G156" s="19">
        <f t="shared" si="12"/>
        <v>1.4</v>
      </c>
      <c r="H156" s="28"/>
      <c r="I156" s="22">
        <f t="shared" si="13"/>
        <v>0</v>
      </c>
      <c r="J156" s="23">
        <f t="shared" si="14"/>
        <v>-1.4</v>
      </c>
      <c r="K156" s="22">
        <f t="shared" si="17"/>
        <v>244.26206953692656</v>
      </c>
      <c r="L156" s="24">
        <f t="shared" si="15"/>
        <v>18.795327022501827</v>
      </c>
      <c r="M156" s="25">
        <f t="shared" si="16"/>
        <v>7.6947383022399327E-2</v>
      </c>
    </row>
    <row r="157" spans="1:13" x14ac:dyDescent="0.2">
      <c r="A157" s="38">
        <v>41454</v>
      </c>
      <c r="B157" s="39" t="s">
        <v>107</v>
      </c>
      <c r="C157" s="32">
        <v>4</v>
      </c>
      <c r="D157" s="33" t="s">
        <v>168</v>
      </c>
      <c r="E157" s="36">
        <v>3.8</v>
      </c>
      <c r="F157" s="19">
        <v>4</v>
      </c>
      <c r="G157" s="19">
        <f t="shared" si="12"/>
        <v>1.3</v>
      </c>
      <c r="H157" s="21">
        <v>2</v>
      </c>
      <c r="I157" s="23">
        <f t="shared" si="13"/>
        <v>0</v>
      </c>
      <c r="J157" s="23">
        <f t="shared" si="14"/>
        <v>-1.3</v>
      </c>
      <c r="K157" s="22">
        <f t="shared" si="17"/>
        <v>245.56206953692657</v>
      </c>
      <c r="L157" s="24">
        <f t="shared" si="15"/>
        <v>17.495327022501826</v>
      </c>
      <c r="M157" s="25">
        <f t="shared" si="16"/>
        <v>7.1246048119296176E-2</v>
      </c>
    </row>
    <row r="158" spans="1:13" x14ac:dyDescent="0.2">
      <c r="A158" s="38">
        <v>41461</v>
      </c>
      <c r="B158" s="40" t="s">
        <v>77</v>
      </c>
      <c r="C158" s="41">
        <v>2</v>
      </c>
      <c r="D158" s="42" t="s">
        <v>169</v>
      </c>
      <c r="E158" s="43">
        <v>1.4</v>
      </c>
      <c r="F158" s="44">
        <v>2.2000000000000002</v>
      </c>
      <c r="G158" s="45">
        <v>3.6</v>
      </c>
      <c r="H158" s="46">
        <v>2</v>
      </c>
      <c r="I158" s="22">
        <f t="shared" si="13"/>
        <v>0</v>
      </c>
      <c r="J158" s="23">
        <f t="shared" si="14"/>
        <v>-3.6</v>
      </c>
      <c r="K158" s="22">
        <f t="shared" si="17"/>
        <v>249.16206953692657</v>
      </c>
      <c r="L158" s="24">
        <f t="shared" si="15"/>
        <v>13.895327022501826</v>
      </c>
      <c r="M158" s="25">
        <f t="shared" si="16"/>
        <v>5.5768227677377262E-2</v>
      </c>
    </row>
    <row r="159" spans="1:13" x14ac:dyDescent="0.2">
      <c r="A159" s="38">
        <v>41461</v>
      </c>
      <c r="B159" s="40" t="s">
        <v>47</v>
      </c>
      <c r="C159" s="41">
        <v>2</v>
      </c>
      <c r="D159" s="42" t="s">
        <v>170</v>
      </c>
      <c r="E159" s="43">
        <v>2.9</v>
      </c>
      <c r="F159" s="44">
        <v>3</v>
      </c>
      <c r="G159" s="45">
        <v>1.7</v>
      </c>
      <c r="H159" s="47">
        <v>1</v>
      </c>
      <c r="I159" s="22">
        <f t="shared" si="13"/>
        <v>5.0999999999999996</v>
      </c>
      <c r="J159" s="23">
        <f t="shared" si="14"/>
        <v>3.3999999999999995</v>
      </c>
      <c r="K159" s="22">
        <f t="shared" si="17"/>
        <v>250.86206953692655</v>
      </c>
      <c r="L159" s="24">
        <f t="shared" si="15"/>
        <v>17.295327022501827</v>
      </c>
      <c r="M159" s="25">
        <f t="shared" si="16"/>
        <v>6.8943571479051266E-2</v>
      </c>
    </row>
    <row r="160" spans="1:13" x14ac:dyDescent="0.2">
      <c r="A160" s="38">
        <v>41461</v>
      </c>
      <c r="B160" s="40" t="s">
        <v>47</v>
      </c>
      <c r="C160" s="41">
        <v>2</v>
      </c>
      <c r="D160" s="42" t="s">
        <v>171</v>
      </c>
      <c r="E160" s="43">
        <v>3.9</v>
      </c>
      <c r="F160" s="44">
        <v>7.5</v>
      </c>
      <c r="G160" s="45">
        <v>1.3</v>
      </c>
      <c r="H160" s="48"/>
      <c r="I160" s="22">
        <f t="shared" si="13"/>
        <v>0</v>
      </c>
      <c r="J160" s="23">
        <f t="shared" si="14"/>
        <v>-1.3</v>
      </c>
      <c r="K160" s="22">
        <f t="shared" si="17"/>
        <v>252.16206953692657</v>
      </c>
      <c r="L160" s="24">
        <f t="shared" si="15"/>
        <v>15.995327022501826</v>
      </c>
      <c r="M160" s="25">
        <f t="shared" si="16"/>
        <v>6.3432724247052041E-2</v>
      </c>
    </row>
    <row r="161" spans="1:13" x14ac:dyDescent="0.2">
      <c r="A161" s="38">
        <v>41461</v>
      </c>
      <c r="B161" s="40" t="s">
        <v>77</v>
      </c>
      <c r="C161" s="41">
        <v>4</v>
      </c>
      <c r="D161" s="42" t="s">
        <v>144</v>
      </c>
      <c r="E161" s="43">
        <v>3.1</v>
      </c>
      <c r="F161" s="44">
        <v>8.5</v>
      </c>
      <c r="G161" s="45">
        <v>1.6</v>
      </c>
      <c r="H161" s="48"/>
      <c r="I161" s="22">
        <f t="shared" si="13"/>
        <v>0</v>
      </c>
      <c r="J161" s="23">
        <f t="shared" si="14"/>
        <v>-1.6</v>
      </c>
      <c r="K161" s="22">
        <f t="shared" si="17"/>
        <v>253.76206953692656</v>
      </c>
      <c r="L161" s="24">
        <f t="shared" si="15"/>
        <v>14.395327022501826</v>
      </c>
      <c r="M161" s="25">
        <f t="shared" si="16"/>
        <v>5.6727654565439573E-2</v>
      </c>
    </row>
    <row r="162" spans="1:13" x14ac:dyDescent="0.2">
      <c r="A162" s="38">
        <v>41461</v>
      </c>
      <c r="B162" s="40" t="s">
        <v>44</v>
      </c>
      <c r="C162" s="41">
        <v>4</v>
      </c>
      <c r="D162" s="42" t="s">
        <v>172</v>
      </c>
      <c r="E162" s="43">
        <v>3</v>
      </c>
      <c r="F162" s="44">
        <v>9.5</v>
      </c>
      <c r="G162" s="45">
        <v>1.7</v>
      </c>
      <c r="H162" s="46">
        <v>2</v>
      </c>
      <c r="I162" s="22">
        <f t="shared" si="13"/>
        <v>0</v>
      </c>
      <c r="J162" s="23">
        <f t="shared" si="14"/>
        <v>-1.7</v>
      </c>
      <c r="K162" s="22">
        <f t="shared" si="17"/>
        <v>255.46206953692655</v>
      </c>
      <c r="L162" s="24">
        <f t="shared" si="15"/>
        <v>12.695327022501827</v>
      </c>
      <c r="M162" s="25">
        <f t="shared" si="16"/>
        <v>4.9695545978761212E-2</v>
      </c>
    </row>
    <row r="163" spans="1:13" x14ac:dyDescent="0.2">
      <c r="A163" s="38">
        <v>41461</v>
      </c>
      <c r="B163" s="40" t="s">
        <v>44</v>
      </c>
      <c r="C163" s="41">
        <v>5</v>
      </c>
      <c r="D163" s="42" t="s">
        <v>173</v>
      </c>
      <c r="E163" s="43">
        <v>2.9</v>
      </c>
      <c r="F163" s="44">
        <v>6.5</v>
      </c>
      <c r="G163" s="45">
        <v>1.7</v>
      </c>
      <c r="H163" s="47">
        <v>1</v>
      </c>
      <c r="I163" s="22">
        <f t="shared" si="13"/>
        <v>11.049999999999999</v>
      </c>
      <c r="J163" s="23">
        <f t="shared" si="14"/>
        <v>9.35</v>
      </c>
      <c r="K163" s="22">
        <f t="shared" si="17"/>
        <v>257.16206953692654</v>
      </c>
      <c r="L163" s="24">
        <f t="shared" si="15"/>
        <v>22.045327022501827</v>
      </c>
      <c r="M163" s="25">
        <f t="shared" si="16"/>
        <v>8.57254223463009E-2</v>
      </c>
    </row>
    <row r="164" spans="1:13" x14ac:dyDescent="0.2">
      <c r="A164" s="38">
        <v>41461</v>
      </c>
      <c r="B164" s="40" t="s">
        <v>77</v>
      </c>
      <c r="C164" s="41">
        <v>6</v>
      </c>
      <c r="D164" s="42" t="s">
        <v>174</v>
      </c>
      <c r="E164" s="43">
        <v>3.6</v>
      </c>
      <c r="F164" s="44">
        <v>5</v>
      </c>
      <c r="G164" s="45">
        <v>1.4</v>
      </c>
      <c r="H164" s="48">
        <v>3</v>
      </c>
      <c r="I164" s="22">
        <f t="shared" si="13"/>
        <v>0</v>
      </c>
      <c r="J164" s="23">
        <f t="shared" si="14"/>
        <v>-1.4</v>
      </c>
      <c r="K164" s="22">
        <f t="shared" si="17"/>
        <v>258.56206953692651</v>
      </c>
      <c r="L164" s="24">
        <f t="shared" si="15"/>
        <v>20.645327022501828</v>
      </c>
      <c r="M164" s="25">
        <f t="shared" si="16"/>
        <v>7.9846696228401626E-2</v>
      </c>
    </row>
    <row r="165" spans="1:13" x14ac:dyDescent="0.2">
      <c r="A165" s="38">
        <v>41461</v>
      </c>
      <c r="B165" s="40" t="s">
        <v>47</v>
      </c>
      <c r="C165" s="41">
        <v>7</v>
      </c>
      <c r="D165" s="42" t="s">
        <v>175</v>
      </c>
      <c r="E165" s="43">
        <v>3.3</v>
      </c>
      <c r="F165" s="44">
        <v>6</v>
      </c>
      <c r="G165" s="45">
        <v>1.5</v>
      </c>
      <c r="H165" s="46">
        <v>2</v>
      </c>
      <c r="I165" s="22">
        <f t="shared" si="13"/>
        <v>0</v>
      </c>
      <c r="J165" s="23">
        <f t="shared" si="14"/>
        <v>-1.5</v>
      </c>
      <c r="K165" s="22">
        <f t="shared" si="17"/>
        <v>260.06206953692651</v>
      </c>
      <c r="L165" s="24">
        <f t="shared" si="15"/>
        <v>19.145327022501828</v>
      </c>
      <c r="M165" s="25">
        <f t="shared" si="16"/>
        <v>7.361829834159403E-2</v>
      </c>
    </row>
    <row r="166" spans="1:13" x14ac:dyDescent="0.2">
      <c r="A166" s="38">
        <v>41461</v>
      </c>
      <c r="B166" s="40" t="s">
        <v>13</v>
      </c>
      <c r="C166" s="41">
        <v>7</v>
      </c>
      <c r="D166" s="42" t="s">
        <v>161</v>
      </c>
      <c r="E166" s="43">
        <v>4</v>
      </c>
      <c r="F166" s="44">
        <v>6.5</v>
      </c>
      <c r="G166" s="45">
        <v>1.3</v>
      </c>
      <c r="H166" s="48"/>
      <c r="I166" s="22">
        <f t="shared" si="13"/>
        <v>0</v>
      </c>
      <c r="J166" s="23">
        <f t="shared" si="14"/>
        <v>-1.3</v>
      </c>
      <c r="K166" s="22">
        <f t="shared" si="17"/>
        <v>261.36206953692653</v>
      </c>
      <c r="L166" s="24">
        <f t="shared" si="15"/>
        <v>17.845327022501827</v>
      </c>
      <c r="M166" s="25">
        <f t="shared" si="16"/>
        <v>6.827818227074664E-2</v>
      </c>
    </row>
    <row r="167" spans="1:13" x14ac:dyDescent="0.2">
      <c r="A167" s="38">
        <v>41461</v>
      </c>
      <c r="B167" s="40" t="s">
        <v>107</v>
      </c>
      <c r="C167" s="41">
        <v>4</v>
      </c>
      <c r="D167" s="42" t="s">
        <v>176</v>
      </c>
      <c r="E167" s="43">
        <v>3.2</v>
      </c>
      <c r="F167" s="44">
        <v>4.4000000000000004</v>
      </c>
      <c r="G167" s="45">
        <v>1.6</v>
      </c>
      <c r="H167" s="46">
        <v>2</v>
      </c>
      <c r="I167" s="22">
        <f t="shared" si="13"/>
        <v>0</v>
      </c>
      <c r="J167" s="23">
        <f t="shared" si="14"/>
        <v>-1.6</v>
      </c>
      <c r="K167" s="22">
        <f t="shared" si="17"/>
        <v>262.96206953692655</v>
      </c>
      <c r="L167" s="24">
        <f t="shared" si="15"/>
        <v>16.245327022501826</v>
      </c>
      <c r="M167" s="25">
        <f t="shared" si="16"/>
        <v>6.177821406376089E-2</v>
      </c>
    </row>
    <row r="168" spans="1:13" x14ac:dyDescent="0.2">
      <c r="A168" s="38">
        <v>41461</v>
      </c>
      <c r="B168" s="40" t="s">
        <v>77</v>
      </c>
      <c r="C168" s="41">
        <v>8</v>
      </c>
      <c r="D168" s="42" t="s">
        <v>128</v>
      </c>
      <c r="E168" s="43">
        <v>2.2999999999999998</v>
      </c>
      <c r="F168" s="44">
        <v>5</v>
      </c>
      <c r="G168" s="45">
        <v>2.2000000000000002</v>
      </c>
      <c r="H168" s="47">
        <v>1</v>
      </c>
      <c r="I168" s="22">
        <f t="shared" si="13"/>
        <v>11</v>
      </c>
      <c r="J168" s="23">
        <f t="shared" si="14"/>
        <v>8.8000000000000007</v>
      </c>
      <c r="K168" s="22">
        <f t="shared" si="17"/>
        <v>265.16206953692654</v>
      </c>
      <c r="L168" s="24">
        <f t="shared" si="15"/>
        <v>25.045327022501827</v>
      </c>
      <c r="M168" s="25">
        <f t="shared" si="16"/>
        <v>9.4452902205207773E-2</v>
      </c>
    </row>
    <row r="169" spans="1:13" x14ac:dyDescent="0.2">
      <c r="A169" s="38">
        <v>41461</v>
      </c>
      <c r="B169" s="40" t="s">
        <v>47</v>
      </c>
      <c r="C169" s="41">
        <v>8</v>
      </c>
      <c r="D169" s="42" t="s">
        <v>177</v>
      </c>
      <c r="E169" s="43">
        <v>3.7</v>
      </c>
      <c r="F169" s="44">
        <v>11</v>
      </c>
      <c r="G169" s="45">
        <v>1.4</v>
      </c>
      <c r="H169" s="48"/>
      <c r="I169" s="22">
        <f t="shared" si="13"/>
        <v>0</v>
      </c>
      <c r="J169" s="23">
        <f t="shared" si="14"/>
        <v>-1.4</v>
      </c>
      <c r="K169" s="22">
        <f t="shared" si="17"/>
        <v>266.56206953692651</v>
      </c>
      <c r="L169" s="24">
        <f t="shared" si="15"/>
        <v>23.645327022501828</v>
      </c>
      <c r="M169" s="25">
        <f t="shared" si="16"/>
        <v>8.8704769825574417E-2</v>
      </c>
    </row>
    <row r="170" spans="1:13" x14ac:dyDescent="0.2">
      <c r="A170" s="38">
        <v>41461</v>
      </c>
      <c r="B170" s="40" t="s">
        <v>13</v>
      </c>
      <c r="C170" s="41">
        <v>8</v>
      </c>
      <c r="D170" s="42" t="s">
        <v>178</v>
      </c>
      <c r="E170" s="43">
        <v>3.3</v>
      </c>
      <c r="F170" s="44">
        <v>6.5</v>
      </c>
      <c r="G170" s="45">
        <v>1.5</v>
      </c>
      <c r="H170" s="48"/>
      <c r="I170" s="22">
        <f t="shared" si="13"/>
        <v>0</v>
      </c>
      <c r="J170" s="23">
        <f t="shared" si="14"/>
        <v>-1.5</v>
      </c>
      <c r="K170" s="22">
        <f t="shared" si="17"/>
        <v>268.06206953692651</v>
      </c>
      <c r="L170" s="24">
        <f t="shared" si="15"/>
        <v>22.145327022501828</v>
      </c>
      <c r="M170" s="25">
        <f t="shared" si="16"/>
        <v>8.2612683923382266E-2</v>
      </c>
    </row>
    <row r="171" spans="1:13" x14ac:dyDescent="0.2">
      <c r="A171" s="38">
        <v>37815</v>
      </c>
      <c r="B171" s="39" t="s">
        <v>51</v>
      </c>
      <c r="C171" s="32">
        <v>3</v>
      </c>
      <c r="D171" s="33" t="s">
        <v>179</v>
      </c>
      <c r="E171" s="36">
        <v>2.7</v>
      </c>
      <c r="F171" s="19">
        <v>5.5</v>
      </c>
      <c r="G171" s="19">
        <v>1.9</v>
      </c>
      <c r="H171" s="28"/>
      <c r="I171" s="22">
        <f t="shared" si="13"/>
        <v>0</v>
      </c>
      <c r="J171" s="23">
        <f t="shared" si="14"/>
        <v>-1.9</v>
      </c>
      <c r="K171" s="22">
        <f t="shared" si="17"/>
        <v>269.96206953692649</v>
      </c>
      <c r="L171" s="24">
        <f t="shared" si="15"/>
        <v>20.245327022501829</v>
      </c>
      <c r="M171" s="25">
        <f t="shared" si="16"/>
        <v>7.4993227964318121E-2</v>
      </c>
    </row>
    <row r="172" spans="1:13" x14ac:dyDescent="0.2">
      <c r="A172" s="38">
        <v>37815</v>
      </c>
      <c r="B172" s="39" t="s">
        <v>51</v>
      </c>
      <c r="C172" s="32">
        <v>4</v>
      </c>
      <c r="D172" s="33" t="s">
        <v>180</v>
      </c>
      <c r="E172" s="36">
        <v>3.8</v>
      </c>
      <c r="F172" s="19">
        <v>7</v>
      </c>
      <c r="G172" s="19">
        <v>1.3</v>
      </c>
      <c r="H172" s="29">
        <v>3</v>
      </c>
      <c r="I172" s="22">
        <f t="shared" si="13"/>
        <v>0</v>
      </c>
      <c r="J172" s="23">
        <f t="shared" si="14"/>
        <v>-1.3</v>
      </c>
      <c r="K172" s="22">
        <f t="shared" si="17"/>
        <v>271.2620695369265</v>
      </c>
      <c r="L172" s="24">
        <f t="shared" si="15"/>
        <v>18.945327022501829</v>
      </c>
      <c r="M172" s="25">
        <f t="shared" si="16"/>
        <v>6.9841415922408681E-2</v>
      </c>
    </row>
    <row r="173" spans="1:13" x14ac:dyDescent="0.2">
      <c r="A173" s="38">
        <v>37815</v>
      </c>
      <c r="B173" s="39" t="s">
        <v>13</v>
      </c>
      <c r="C173" s="32">
        <v>5</v>
      </c>
      <c r="D173" s="33" t="s">
        <v>181</v>
      </c>
      <c r="E173" s="36">
        <v>3.6</v>
      </c>
      <c r="F173" s="19">
        <v>14</v>
      </c>
      <c r="G173" s="19">
        <v>1.4</v>
      </c>
      <c r="H173" s="28"/>
      <c r="I173" s="22">
        <f t="shared" si="13"/>
        <v>0</v>
      </c>
      <c r="J173" s="23">
        <f t="shared" si="14"/>
        <v>-1.4</v>
      </c>
      <c r="K173" s="22">
        <f t="shared" si="17"/>
        <v>272.66206953692648</v>
      </c>
      <c r="L173" s="24">
        <f t="shared" si="15"/>
        <v>17.54532702250183</v>
      </c>
      <c r="M173" s="25">
        <f t="shared" si="16"/>
        <v>6.4348250023554071E-2</v>
      </c>
    </row>
    <row r="174" spans="1:13" x14ac:dyDescent="0.2">
      <c r="A174" s="38">
        <v>37815</v>
      </c>
      <c r="B174" s="39" t="s">
        <v>13</v>
      </c>
      <c r="C174" s="32">
        <v>6</v>
      </c>
      <c r="D174" s="33" t="s">
        <v>182</v>
      </c>
      <c r="E174" s="36">
        <v>2.8</v>
      </c>
      <c r="F174" s="19">
        <v>2.8</v>
      </c>
      <c r="G174" s="19">
        <v>1.8</v>
      </c>
      <c r="H174" s="27">
        <v>1</v>
      </c>
      <c r="I174" s="22">
        <f t="shared" si="13"/>
        <v>5.04</v>
      </c>
      <c r="J174" s="23">
        <f t="shared" si="14"/>
        <v>3.24</v>
      </c>
      <c r="K174" s="22">
        <f t="shared" si="17"/>
        <v>274.46206953692649</v>
      </c>
      <c r="L174" s="24">
        <f t="shared" si="15"/>
        <v>20.785327022501832</v>
      </c>
      <c r="M174" s="25">
        <f t="shared" si="16"/>
        <v>7.57311458649675E-2</v>
      </c>
    </row>
    <row r="175" spans="1:13" x14ac:dyDescent="0.2">
      <c r="A175" s="38">
        <v>37815</v>
      </c>
      <c r="B175" s="39" t="s">
        <v>51</v>
      </c>
      <c r="C175" s="32">
        <v>7</v>
      </c>
      <c r="D175" s="33" t="s">
        <v>183</v>
      </c>
      <c r="E175" s="36">
        <v>3.1</v>
      </c>
      <c r="F175" s="19">
        <v>3.6</v>
      </c>
      <c r="G175" s="19">
        <v>1.6</v>
      </c>
      <c r="H175" s="27">
        <v>1</v>
      </c>
      <c r="I175" s="22">
        <f t="shared" si="13"/>
        <v>5.7600000000000007</v>
      </c>
      <c r="J175" s="23">
        <f t="shared" si="14"/>
        <v>4.16</v>
      </c>
      <c r="K175" s="22">
        <f t="shared" si="17"/>
        <v>276.06206953692651</v>
      </c>
      <c r="L175" s="24">
        <f t="shared" si="15"/>
        <v>24.945327022501832</v>
      </c>
      <c r="M175" s="25">
        <f t="shared" si="16"/>
        <v>9.0361298328110601E-2</v>
      </c>
    </row>
    <row r="176" spans="1:13" x14ac:dyDescent="0.2">
      <c r="A176" s="38">
        <v>37815</v>
      </c>
      <c r="B176" s="39" t="s">
        <v>107</v>
      </c>
      <c r="C176" s="32">
        <v>4</v>
      </c>
      <c r="D176" s="33" t="s">
        <v>184</v>
      </c>
      <c r="E176" s="36">
        <v>3.8</v>
      </c>
      <c r="F176" s="19">
        <v>6.5</v>
      </c>
      <c r="G176" s="19">
        <v>1.3</v>
      </c>
      <c r="H176" s="21">
        <v>2</v>
      </c>
      <c r="I176" s="22">
        <f t="shared" si="13"/>
        <v>0</v>
      </c>
      <c r="J176" s="23">
        <f t="shared" si="14"/>
        <v>-1.3</v>
      </c>
      <c r="K176" s="22">
        <f t="shared" si="17"/>
        <v>277.36206953692653</v>
      </c>
      <c r="L176" s="24">
        <f t="shared" si="15"/>
        <v>23.645327022501831</v>
      </c>
      <c r="M176" s="25">
        <f t="shared" si="16"/>
        <v>8.5250759276418717E-2</v>
      </c>
    </row>
    <row r="177" spans="1:13" x14ac:dyDescent="0.2">
      <c r="A177" s="38">
        <v>41475</v>
      </c>
      <c r="B177" s="39" t="s">
        <v>77</v>
      </c>
      <c r="C177" s="32">
        <v>4</v>
      </c>
      <c r="D177" s="33" t="s">
        <v>185</v>
      </c>
      <c r="E177" s="36">
        <v>3.5</v>
      </c>
      <c r="F177" s="19">
        <v>6</v>
      </c>
      <c r="G177" s="19">
        <v>1.4</v>
      </c>
      <c r="H177" s="28">
        <v>3</v>
      </c>
      <c r="I177" s="22">
        <f t="shared" si="13"/>
        <v>0</v>
      </c>
      <c r="J177" s="23">
        <f t="shared" si="14"/>
        <v>-1.4</v>
      </c>
      <c r="K177" s="22">
        <f t="shared" si="17"/>
        <v>278.7620695369265</v>
      </c>
      <c r="L177" s="24">
        <f t="shared" si="15"/>
        <v>22.245327022501833</v>
      </c>
      <c r="M177" s="25">
        <f t="shared" si="16"/>
        <v>7.9800408496949707E-2</v>
      </c>
    </row>
    <row r="178" spans="1:13" x14ac:dyDescent="0.2">
      <c r="A178" s="38">
        <v>41475</v>
      </c>
      <c r="B178" s="39" t="s">
        <v>47</v>
      </c>
      <c r="C178" s="32">
        <v>4</v>
      </c>
      <c r="D178" s="33" t="s">
        <v>186</v>
      </c>
      <c r="E178" s="36">
        <v>3.7</v>
      </c>
      <c r="F178" s="19">
        <v>6.5</v>
      </c>
      <c r="G178" s="19">
        <v>1.4</v>
      </c>
      <c r="H178" s="27">
        <v>1</v>
      </c>
      <c r="I178" s="22">
        <f t="shared" si="13"/>
        <v>9.1</v>
      </c>
      <c r="J178" s="23">
        <f t="shared" si="14"/>
        <v>7.6999999999999993</v>
      </c>
      <c r="K178" s="22">
        <f t="shared" si="17"/>
        <v>280.16206953692648</v>
      </c>
      <c r="L178" s="24">
        <f t="shared" si="15"/>
        <v>29.945327022501832</v>
      </c>
      <c r="M178" s="25">
        <f t="shared" si="16"/>
        <v>0.10688572893539008</v>
      </c>
    </row>
    <row r="179" spans="1:13" x14ac:dyDescent="0.2">
      <c r="A179" s="38">
        <v>41475</v>
      </c>
      <c r="B179" s="39" t="s">
        <v>77</v>
      </c>
      <c r="C179" s="32">
        <v>7</v>
      </c>
      <c r="D179" s="33" t="s">
        <v>187</v>
      </c>
      <c r="E179" s="36">
        <v>2.8</v>
      </c>
      <c r="F179" s="19">
        <v>3.4</v>
      </c>
      <c r="G179" s="19">
        <v>1.8</v>
      </c>
      <c r="H179" s="28"/>
      <c r="I179" s="22">
        <f t="shared" si="13"/>
        <v>0</v>
      </c>
      <c r="J179" s="23">
        <f t="shared" si="14"/>
        <v>-1.8</v>
      </c>
      <c r="K179" s="22">
        <f t="shared" si="17"/>
        <v>281.96206953692649</v>
      </c>
      <c r="L179" s="24">
        <f t="shared" si="15"/>
        <v>28.145327022501831</v>
      </c>
      <c r="M179" s="25">
        <f t="shared" si="16"/>
        <v>9.9819550440687368E-2</v>
      </c>
    </row>
    <row r="180" spans="1:13" x14ac:dyDescent="0.2">
      <c r="A180" s="38">
        <v>41482</v>
      </c>
      <c r="B180" s="37" t="s">
        <v>74</v>
      </c>
      <c r="C180" s="32">
        <v>3</v>
      </c>
      <c r="D180" s="33" t="s">
        <v>188</v>
      </c>
      <c r="E180" s="36">
        <v>2.9</v>
      </c>
      <c r="F180" s="19">
        <v>3.5</v>
      </c>
      <c r="G180" s="19">
        <v>1.7</v>
      </c>
      <c r="H180" s="28"/>
      <c r="I180" s="22">
        <f t="shared" si="13"/>
        <v>0</v>
      </c>
      <c r="J180" s="23">
        <f t="shared" si="14"/>
        <v>-1.7</v>
      </c>
      <c r="K180" s="22">
        <f t="shared" si="17"/>
        <v>283.66206953692648</v>
      </c>
      <c r="L180" s="24">
        <f t="shared" si="15"/>
        <v>26.445327022501832</v>
      </c>
      <c r="M180" s="25">
        <f t="shared" si="16"/>
        <v>9.3228280628683907E-2</v>
      </c>
    </row>
    <row r="181" spans="1:13" x14ac:dyDescent="0.2">
      <c r="A181" s="38">
        <v>41482</v>
      </c>
      <c r="B181" s="37" t="s">
        <v>51</v>
      </c>
      <c r="C181" s="32">
        <v>4</v>
      </c>
      <c r="D181" s="33" t="s">
        <v>189</v>
      </c>
      <c r="E181" s="36">
        <v>3.6</v>
      </c>
      <c r="F181" s="19">
        <v>5</v>
      </c>
      <c r="G181" s="19">
        <v>1.4</v>
      </c>
      <c r="H181" s="27">
        <v>1</v>
      </c>
      <c r="I181" s="22">
        <f t="shared" si="13"/>
        <v>7</v>
      </c>
      <c r="J181" s="23">
        <f t="shared" si="14"/>
        <v>5.6</v>
      </c>
      <c r="K181" s="22">
        <f t="shared" si="17"/>
        <v>285.06206953692646</v>
      </c>
      <c r="L181" s="24">
        <f t="shared" si="15"/>
        <v>32.04532702250183</v>
      </c>
      <c r="M181" s="25">
        <f t="shared" si="16"/>
        <v>0.11241526126067337</v>
      </c>
    </row>
    <row r="182" spans="1:13" x14ac:dyDescent="0.2">
      <c r="A182" s="38">
        <v>41482</v>
      </c>
      <c r="B182" s="37" t="s">
        <v>13</v>
      </c>
      <c r="C182" s="32">
        <v>6</v>
      </c>
      <c r="D182" s="33" t="s">
        <v>190</v>
      </c>
      <c r="E182" s="36">
        <v>3.6</v>
      </c>
      <c r="F182" s="19">
        <v>4</v>
      </c>
      <c r="G182" s="19">
        <v>1.4</v>
      </c>
      <c r="H182" s="27">
        <v>1</v>
      </c>
      <c r="I182" s="22">
        <f t="shared" si="13"/>
        <v>5.6</v>
      </c>
      <c r="J182" s="23">
        <f t="shared" si="14"/>
        <v>4.1999999999999993</v>
      </c>
      <c r="K182" s="22">
        <f t="shared" si="17"/>
        <v>286.46206953692644</v>
      </c>
      <c r="L182" s="24">
        <f t="shared" si="15"/>
        <v>36.245327022501826</v>
      </c>
      <c r="M182" s="25">
        <f t="shared" si="16"/>
        <v>0.12652749133975524</v>
      </c>
    </row>
    <row r="183" spans="1:13" x14ac:dyDescent="0.2">
      <c r="A183" s="38">
        <v>41482</v>
      </c>
      <c r="B183" s="37" t="s">
        <v>49</v>
      </c>
      <c r="C183" s="32">
        <v>7</v>
      </c>
      <c r="D183" s="33" t="s">
        <v>191</v>
      </c>
      <c r="E183" s="36">
        <v>2.6</v>
      </c>
      <c r="F183" s="19">
        <v>3.75</v>
      </c>
      <c r="G183" s="19">
        <v>1.9</v>
      </c>
      <c r="H183" s="27">
        <v>1</v>
      </c>
      <c r="I183" s="22">
        <f t="shared" si="13"/>
        <v>7.125</v>
      </c>
      <c r="J183" s="23">
        <f t="shared" si="14"/>
        <v>5.2249999999999996</v>
      </c>
      <c r="K183" s="22">
        <f t="shared" si="17"/>
        <v>288.36206953692641</v>
      </c>
      <c r="L183" s="24">
        <f t="shared" si="15"/>
        <v>41.470327022501827</v>
      </c>
      <c r="M183" s="25">
        <f t="shared" si="16"/>
        <v>0.14381339088423803</v>
      </c>
    </row>
    <row r="184" spans="1:13" x14ac:dyDescent="0.2">
      <c r="A184" s="38">
        <v>41489</v>
      </c>
      <c r="B184" s="39" t="s">
        <v>51</v>
      </c>
      <c r="C184" s="49">
        <v>1</v>
      </c>
      <c r="D184" s="50" t="s">
        <v>192</v>
      </c>
      <c r="E184" s="36">
        <v>2.8</v>
      </c>
      <c r="F184" s="20">
        <v>3.7</v>
      </c>
      <c r="G184" s="20">
        <f>ROUND(5/E184,1)</f>
        <v>1.8</v>
      </c>
      <c r="H184" s="51"/>
      <c r="I184" s="22">
        <f t="shared" si="13"/>
        <v>0</v>
      </c>
      <c r="J184" s="23">
        <f t="shared" si="14"/>
        <v>-1.8</v>
      </c>
      <c r="K184" s="22">
        <f t="shared" si="17"/>
        <v>290.16206953692642</v>
      </c>
      <c r="L184" s="24">
        <f t="shared" si="15"/>
        <v>39.67032702250183</v>
      </c>
      <c r="M184" s="25">
        <f t="shared" si="16"/>
        <v>0.13671782492388562</v>
      </c>
    </row>
    <row r="185" spans="1:13" x14ac:dyDescent="0.2">
      <c r="A185" s="38">
        <v>41489</v>
      </c>
      <c r="B185" s="39" t="s">
        <v>51</v>
      </c>
      <c r="C185" s="49">
        <v>1</v>
      </c>
      <c r="D185" s="50" t="s">
        <v>192</v>
      </c>
      <c r="E185" s="36">
        <v>2.8</v>
      </c>
      <c r="F185" s="20">
        <v>3.7</v>
      </c>
      <c r="G185" s="20">
        <f>ROUND(5/E185,1)</f>
        <v>1.8</v>
      </c>
      <c r="H185" s="51"/>
      <c r="I185" s="22">
        <f>IF(H185=1, G185*F185, 0 )</f>
        <v>0</v>
      </c>
      <c r="J185" s="23">
        <f>IF(I185&gt;0, I185-G185, -G185)</f>
        <v>-1.8</v>
      </c>
      <c r="K185" s="22">
        <f t="shared" si="17"/>
        <v>291.96206953692644</v>
      </c>
      <c r="L185" s="24">
        <f t="shared" si="15"/>
        <v>37.870327022501833</v>
      </c>
      <c r="M185" s="25">
        <f t="shared" si="16"/>
        <v>0.12970974990883916</v>
      </c>
    </row>
    <row r="186" spans="1:13" x14ac:dyDescent="0.2">
      <c r="A186" s="38">
        <v>41489</v>
      </c>
      <c r="B186" s="39" t="s">
        <v>51</v>
      </c>
      <c r="C186" s="49">
        <v>1</v>
      </c>
      <c r="D186" s="50" t="s">
        <v>192</v>
      </c>
      <c r="E186" s="36">
        <v>2.8</v>
      </c>
      <c r="F186" s="20">
        <v>3.7</v>
      </c>
      <c r="G186" s="20">
        <f>ROUND(5/E186,1)</f>
        <v>1.8</v>
      </c>
      <c r="H186" s="51"/>
      <c r="I186" s="22">
        <f>IF(H186=1, G186*F186, 0 )</f>
        <v>0</v>
      </c>
      <c r="J186" s="23">
        <f>IF(I186&gt;0, I186-G186, -G186)</f>
        <v>-1.8</v>
      </c>
      <c r="K186" s="22">
        <f t="shared" si="17"/>
        <v>293.76206953692645</v>
      </c>
      <c r="L186" s="24">
        <f t="shared" si="15"/>
        <v>36.070327022501836</v>
      </c>
      <c r="M186" s="25">
        <f t="shared" si="16"/>
        <v>0.12278755756099317</v>
      </c>
    </row>
    <row r="187" spans="1:13" x14ac:dyDescent="0.2">
      <c r="A187" s="38">
        <v>41496</v>
      </c>
      <c r="B187" s="52" t="s">
        <v>44</v>
      </c>
      <c r="C187" s="53">
        <v>5</v>
      </c>
      <c r="D187" s="54" t="s">
        <v>193</v>
      </c>
      <c r="E187" s="36">
        <v>3</v>
      </c>
      <c r="F187" s="55">
        <v>5</v>
      </c>
      <c r="G187" s="56">
        <v>1.7</v>
      </c>
      <c r="H187" s="57">
        <v>1</v>
      </c>
      <c r="I187" s="22">
        <f t="shared" si="13"/>
        <v>8.5</v>
      </c>
      <c r="J187" s="23">
        <f t="shared" si="14"/>
        <v>6.8</v>
      </c>
      <c r="K187" s="22">
        <f t="shared" si="17"/>
        <v>295.46206953692644</v>
      </c>
      <c r="L187" s="24">
        <f t="shared" si="15"/>
        <v>42.870327022501833</v>
      </c>
      <c r="M187" s="25">
        <f t="shared" si="16"/>
        <v>0.14509587335420718</v>
      </c>
    </row>
    <row r="188" spans="1:13" x14ac:dyDescent="0.2">
      <c r="A188" s="38">
        <v>41496</v>
      </c>
      <c r="B188" s="52" t="s">
        <v>74</v>
      </c>
      <c r="C188" s="53">
        <v>7</v>
      </c>
      <c r="D188" s="54" t="s">
        <v>194</v>
      </c>
      <c r="E188" s="36">
        <v>3.7</v>
      </c>
      <c r="F188" s="55">
        <v>4.2</v>
      </c>
      <c r="G188" s="56">
        <v>1.4</v>
      </c>
      <c r="H188" s="58">
        <v>2</v>
      </c>
      <c r="I188" s="22">
        <f t="shared" si="13"/>
        <v>0</v>
      </c>
      <c r="J188" s="23">
        <f t="shared" si="14"/>
        <v>-1.4</v>
      </c>
      <c r="K188" s="22">
        <f t="shared" si="17"/>
        <v>296.86206953692641</v>
      </c>
      <c r="L188" s="24">
        <f t="shared" si="15"/>
        <v>41.470327022501834</v>
      </c>
      <c r="M188" s="25">
        <f t="shared" si="16"/>
        <v>0.13969560707836867</v>
      </c>
    </row>
    <row r="189" spans="1:13" x14ac:dyDescent="0.2">
      <c r="A189" s="38">
        <v>41496</v>
      </c>
      <c r="B189" s="52" t="s">
        <v>107</v>
      </c>
      <c r="C189" s="53">
        <v>4</v>
      </c>
      <c r="D189" s="54" t="s">
        <v>195</v>
      </c>
      <c r="E189" s="36">
        <v>3.7</v>
      </c>
      <c r="F189" s="55">
        <v>4.4000000000000004</v>
      </c>
      <c r="G189" s="56">
        <v>1.4</v>
      </c>
      <c r="H189" s="51"/>
      <c r="I189" s="22">
        <f t="shared" si="13"/>
        <v>0</v>
      </c>
      <c r="J189" s="23">
        <f t="shared" si="14"/>
        <v>-1.4</v>
      </c>
      <c r="K189" s="22">
        <f t="shared" si="17"/>
        <v>298.26206953692639</v>
      </c>
      <c r="L189" s="24">
        <f t="shared" si="15"/>
        <v>40.070327022501836</v>
      </c>
      <c r="M189" s="25">
        <f t="shared" si="16"/>
        <v>0.13434603697585126</v>
      </c>
    </row>
    <row r="190" spans="1:13" x14ac:dyDescent="0.2">
      <c r="A190" s="38">
        <v>41503</v>
      </c>
      <c r="B190" s="39" t="s">
        <v>49</v>
      </c>
      <c r="C190" s="32">
        <v>1</v>
      </c>
      <c r="D190" s="33" t="s">
        <v>162</v>
      </c>
      <c r="E190" s="36">
        <v>3.6</v>
      </c>
      <c r="F190" s="20">
        <v>11</v>
      </c>
      <c r="G190" s="20">
        <f t="shared" ref="G190:G253" si="18">ROUND(5/E190,1)</f>
        <v>1.4</v>
      </c>
      <c r="H190" s="29">
        <v>3</v>
      </c>
      <c r="I190" s="22">
        <f t="shared" si="13"/>
        <v>0</v>
      </c>
      <c r="J190" s="23">
        <f t="shared" si="14"/>
        <v>-1.4</v>
      </c>
      <c r="K190" s="22">
        <f t="shared" si="17"/>
        <v>299.66206953692637</v>
      </c>
      <c r="L190" s="24">
        <f t="shared" si="15"/>
        <v>38.670327022501837</v>
      </c>
      <c r="M190" s="25">
        <f t="shared" si="16"/>
        <v>0.12904645249984373</v>
      </c>
    </row>
    <row r="191" spans="1:13" x14ac:dyDescent="0.2">
      <c r="A191" s="38">
        <v>41503</v>
      </c>
      <c r="B191" s="39" t="s">
        <v>13</v>
      </c>
      <c r="C191" s="32">
        <v>4</v>
      </c>
      <c r="D191" s="33" t="s">
        <v>196</v>
      </c>
      <c r="E191" s="36">
        <v>3.2</v>
      </c>
      <c r="F191" s="20">
        <v>4.8</v>
      </c>
      <c r="G191" s="20">
        <f t="shared" si="18"/>
        <v>1.6</v>
      </c>
      <c r="H191" s="51"/>
      <c r="I191" s="22">
        <f t="shared" si="13"/>
        <v>0</v>
      </c>
      <c r="J191" s="23">
        <f t="shared" si="14"/>
        <v>-1.6</v>
      </c>
      <c r="K191" s="22">
        <f t="shared" si="17"/>
        <v>301.26206953692639</v>
      </c>
      <c r="L191" s="24">
        <f t="shared" si="15"/>
        <v>37.070327022501836</v>
      </c>
      <c r="M191" s="25">
        <f t="shared" si="16"/>
        <v>0.12305009747653625</v>
      </c>
    </row>
    <row r="192" spans="1:13" x14ac:dyDescent="0.2">
      <c r="A192" s="38">
        <v>41503</v>
      </c>
      <c r="B192" s="39" t="s">
        <v>51</v>
      </c>
      <c r="C192" s="32">
        <v>5</v>
      </c>
      <c r="D192" s="33" t="s">
        <v>197</v>
      </c>
      <c r="E192" s="36">
        <v>3.2</v>
      </c>
      <c r="F192" s="20">
        <v>24</v>
      </c>
      <c r="G192" s="20">
        <f t="shared" si="18"/>
        <v>1.6</v>
      </c>
      <c r="H192" s="51"/>
      <c r="I192" s="22">
        <f t="shared" si="13"/>
        <v>0</v>
      </c>
      <c r="J192" s="23">
        <f t="shared" si="14"/>
        <v>-1.6</v>
      </c>
      <c r="K192" s="22">
        <f t="shared" si="17"/>
        <v>302.86206953692641</v>
      </c>
      <c r="L192" s="24">
        <f t="shared" si="15"/>
        <v>35.470327022501834</v>
      </c>
      <c r="M192" s="25">
        <f t="shared" si="16"/>
        <v>0.11711709913603796</v>
      </c>
    </row>
    <row r="193" spans="1:13" x14ac:dyDescent="0.2">
      <c r="A193" s="38">
        <v>41503</v>
      </c>
      <c r="B193" s="39" t="s">
        <v>51</v>
      </c>
      <c r="C193" s="32">
        <v>6</v>
      </c>
      <c r="D193" s="33" t="s">
        <v>198</v>
      </c>
      <c r="E193" s="36">
        <v>3.3</v>
      </c>
      <c r="F193" s="20">
        <v>3.6</v>
      </c>
      <c r="G193" s="20">
        <f t="shared" si="18"/>
        <v>1.5</v>
      </c>
      <c r="H193" s="51"/>
      <c r="I193" s="22">
        <f t="shared" si="13"/>
        <v>0</v>
      </c>
      <c r="J193" s="23">
        <f t="shared" si="14"/>
        <v>-1.5</v>
      </c>
      <c r="K193" s="22">
        <f t="shared" si="17"/>
        <v>304.36206953692641</v>
      </c>
      <c r="L193" s="24">
        <f t="shared" si="15"/>
        <v>33.970327022501834</v>
      </c>
      <c r="M193" s="25">
        <f t="shared" si="16"/>
        <v>0.11161156537733563</v>
      </c>
    </row>
    <row r="194" spans="1:13" x14ac:dyDescent="0.2">
      <c r="A194" s="38">
        <v>41503</v>
      </c>
      <c r="B194" s="39" t="s">
        <v>51</v>
      </c>
      <c r="C194" s="32">
        <v>7</v>
      </c>
      <c r="D194" s="33" t="s">
        <v>199</v>
      </c>
      <c r="E194" s="36">
        <v>3.7</v>
      </c>
      <c r="F194" s="20">
        <v>10</v>
      </c>
      <c r="G194" s="20">
        <f t="shared" si="18"/>
        <v>1.4</v>
      </c>
      <c r="H194" s="51"/>
      <c r="I194" s="22">
        <f t="shared" ref="I194:I257" si="19">IF(H194=1, G194*F194, 0 )</f>
        <v>0</v>
      </c>
      <c r="J194" s="23">
        <f t="shared" ref="J194:J257" si="20">IF(I194&gt;0, I194-G194, -G194)</f>
        <v>-1.4</v>
      </c>
      <c r="K194" s="22">
        <f t="shared" si="17"/>
        <v>305.76206953692639</v>
      </c>
      <c r="L194" s="24">
        <f t="shared" si="15"/>
        <v>32.570327022501836</v>
      </c>
      <c r="M194" s="25">
        <f t="shared" si="16"/>
        <v>0.10652180328262846</v>
      </c>
    </row>
    <row r="195" spans="1:13" x14ac:dyDescent="0.2">
      <c r="A195" s="38">
        <v>41503</v>
      </c>
      <c r="B195" s="39" t="s">
        <v>47</v>
      </c>
      <c r="C195" s="32">
        <v>7</v>
      </c>
      <c r="D195" s="33" t="s">
        <v>200</v>
      </c>
      <c r="E195" s="36">
        <v>3.4</v>
      </c>
      <c r="F195" s="20">
        <v>7.5</v>
      </c>
      <c r="G195" s="20">
        <f t="shared" si="18"/>
        <v>1.5</v>
      </c>
      <c r="H195" s="51"/>
      <c r="I195" s="22">
        <f t="shared" si="19"/>
        <v>0</v>
      </c>
      <c r="J195" s="23">
        <f t="shared" si="20"/>
        <v>-1.5</v>
      </c>
      <c r="K195" s="22">
        <f t="shared" si="17"/>
        <v>307.26206953692639</v>
      </c>
      <c r="L195" s="24">
        <f t="shared" ref="L195:L258" si="21">L194+J195</f>
        <v>31.070327022501836</v>
      </c>
      <c r="M195" s="25">
        <f t="shared" ref="M195:M258" si="22">L195/K195</f>
        <v>0.10111995622931207</v>
      </c>
    </row>
    <row r="196" spans="1:13" x14ac:dyDescent="0.2">
      <c r="A196" s="38">
        <v>41503</v>
      </c>
      <c r="B196" s="39" t="s">
        <v>107</v>
      </c>
      <c r="C196" s="32">
        <v>4</v>
      </c>
      <c r="D196" s="33" t="s">
        <v>201</v>
      </c>
      <c r="E196" s="36">
        <v>3.9</v>
      </c>
      <c r="F196" s="20">
        <v>4.4000000000000004</v>
      </c>
      <c r="G196" s="20">
        <f t="shared" si="18"/>
        <v>1.3</v>
      </c>
      <c r="H196" s="59">
        <v>1</v>
      </c>
      <c r="I196" s="22">
        <f t="shared" si="19"/>
        <v>5.7200000000000006</v>
      </c>
      <c r="J196" s="23">
        <f t="shared" si="20"/>
        <v>4.4200000000000008</v>
      </c>
      <c r="K196" s="22">
        <f t="shared" ref="K196:K259" si="23">K195+G196</f>
        <v>308.5620695369264</v>
      </c>
      <c r="L196" s="24">
        <f t="shared" si="21"/>
        <v>35.490327022501837</v>
      </c>
      <c r="M196" s="25">
        <f t="shared" si="22"/>
        <v>0.11501843721674489</v>
      </c>
    </row>
    <row r="197" spans="1:13" x14ac:dyDescent="0.2">
      <c r="A197" s="38">
        <v>41503</v>
      </c>
      <c r="B197" s="39" t="s">
        <v>13</v>
      </c>
      <c r="C197" s="32">
        <v>7</v>
      </c>
      <c r="D197" s="33" t="s">
        <v>202</v>
      </c>
      <c r="E197" s="36">
        <v>2.1</v>
      </c>
      <c r="F197" s="20">
        <v>12</v>
      </c>
      <c r="G197" s="20">
        <f t="shared" si="18"/>
        <v>2.4</v>
      </c>
      <c r="H197" s="51"/>
      <c r="I197" s="22">
        <f t="shared" si="19"/>
        <v>0</v>
      </c>
      <c r="J197" s="23">
        <f t="shared" si="20"/>
        <v>-2.4</v>
      </c>
      <c r="K197" s="22">
        <f t="shared" si="23"/>
        <v>310.96206953692638</v>
      </c>
      <c r="L197" s="24">
        <f t="shared" si="21"/>
        <v>33.090327022501839</v>
      </c>
      <c r="M197" s="25">
        <f t="shared" si="22"/>
        <v>0.10641274375289171</v>
      </c>
    </row>
    <row r="198" spans="1:13" x14ac:dyDescent="0.2">
      <c r="A198" s="38">
        <v>41503</v>
      </c>
      <c r="B198" s="39" t="s">
        <v>49</v>
      </c>
      <c r="C198" s="32">
        <v>8</v>
      </c>
      <c r="D198" s="33" t="s">
        <v>160</v>
      </c>
      <c r="E198" s="36">
        <v>2.2999999999999998</v>
      </c>
      <c r="F198" s="20">
        <v>3.6</v>
      </c>
      <c r="G198" s="20">
        <f t="shared" si="18"/>
        <v>2.2000000000000002</v>
      </c>
      <c r="H198" s="59">
        <v>1</v>
      </c>
      <c r="I198" s="22">
        <f t="shared" si="19"/>
        <v>7.9200000000000008</v>
      </c>
      <c r="J198" s="23">
        <f t="shared" si="20"/>
        <v>5.7200000000000006</v>
      </c>
      <c r="K198" s="22">
        <f t="shared" si="23"/>
        <v>313.16206953692637</v>
      </c>
      <c r="L198" s="24">
        <f t="shared" si="21"/>
        <v>38.810327022501838</v>
      </c>
      <c r="M198" s="25">
        <f t="shared" si="22"/>
        <v>0.12393048455673696</v>
      </c>
    </row>
    <row r="199" spans="1:13" x14ac:dyDescent="0.2">
      <c r="A199" s="38">
        <v>41503</v>
      </c>
      <c r="B199" s="39" t="s">
        <v>13</v>
      </c>
      <c r="C199" s="32">
        <v>8</v>
      </c>
      <c r="D199" s="33" t="s">
        <v>203</v>
      </c>
      <c r="E199" s="36">
        <v>1.8</v>
      </c>
      <c r="F199" s="20">
        <v>3.8</v>
      </c>
      <c r="G199" s="20">
        <f t="shared" si="18"/>
        <v>2.8</v>
      </c>
      <c r="H199" s="51"/>
      <c r="I199" s="22">
        <f t="shared" si="19"/>
        <v>0</v>
      </c>
      <c r="J199" s="23">
        <f t="shared" si="20"/>
        <v>-2.8</v>
      </c>
      <c r="K199" s="22">
        <f t="shared" si="23"/>
        <v>315.96206953692638</v>
      </c>
      <c r="L199" s="24">
        <f t="shared" si="21"/>
        <v>36.010327022501841</v>
      </c>
      <c r="M199" s="25">
        <f t="shared" si="22"/>
        <v>0.11397041130689685</v>
      </c>
    </row>
    <row r="200" spans="1:13" x14ac:dyDescent="0.2">
      <c r="A200" s="38">
        <v>41510</v>
      </c>
      <c r="B200" s="39" t="s">
        <v>30</v>
      </c>
      <c r="C200" s="49">
        <v>5</v>
      </c>
      <c r="D200" s="50" t="s">
        <v>69</v>
      </c>
      <c r="E200" s="36">
        <v>2.6</v>
      </c>
      <c r="F200" s="20">
        <v>5</v>
      </c>
      <c r="G200" s="20">
        <f t="shared" si="18"/>
        <v>1.9</v>
      </c>
      <c r="H200" s="59">
        <v>1</v>
      </c>
      <c r="I200" s="22">
        <f t="shared" si="19"/>
        <v>9.5</v>
      </c>
      <c r="J200" s="23">
        <f t="shared" si="20"/>
        <v>7.6</v>
      </c>
      <c r="K200" s="22">
        <f t="shared" si="23"/>
        <v>317.86206953692636</v>
      </c>
      <c r="L200" s="24">
        <f t="shared" si="21"/>
        <v>43.610327022501842</v>
      </c>
      <c r="M200" s="25">
        <f t="shared" si="22"/>
        <v>0.13719890229757528</v>
      </c>
    </row>
    <row r="201" spans="1:13" x14ac:dyDescent="0.2">
      <c r="A201" s="38">
        <v>41510</v>
      </c>
      <c r="B201" s="39" t="s">
        <v>23</v>
      </c>
      <c r="C201" s="49">
        <v>7</v>
      </c>
      <c r="D201" s="50" t="s">
        <v>204</v>
      </c>
      <c r="E201" s="36">
        <v>3</v>
      </c>
      <c r="F201" s="20">
        <v>15</v>
      </c>
      <c r="G201" s="20">
        <f t="shared" si="18"/>
        <v>1.7</v>
      </c>
      <c r="H201" s="51"/>
      <c r="I201" s="22">
        <f t="shared" si="19"/>
        <v>0</v>
      </c>
      <c r="J201" s="23">
        <f t="shared" si="20"/>
        <v>-1.7</v>
      </c>
      <c r="K201" s="22">
        <f t="shared" si="23"/>
        <v>319.56206953692634</v>
      </c>
      <c r="L201" s="24">
        <f t="shared" si="21"/>
        <v>41.910327022501839</v>
      </c>
      <c r="M201" s="25">
        <f t="shared" si="22"/>
        <v>0.13114925398760124</v>
      </c>
    </row>
    <row r="202" spans="1:13" x14ac:dyDescent="0.2">
      <c r="A202" s="38">
        <v>41510</v>
      </c>
      <c r="B202" s="39" t="s">
        <v>30</v>
      </c>
      <c r="C202" s="49">
        <v>8</v>
      </c>
      <c r="D202" s="50" t="s">
        <v>205</v>
      </c>
      <c r="E202" s="36">
        <v>4.0999999999999996</v>
      </c>
      <c r="F202" s="20">
        <v>10</v>
      </c>
      <c r="G202" s="20">
        <f t="shared" si="18"/>
        <v>1.2</v>
      </c>
      <c r="H202" s="29">
        <v>3</v>
      </c>
      <c r="I202" s="22">
        <f t="shared" si="19"/>
        <v>0</v>
      </c>
      <c r="J202" s="23">
        <f t="shared" si="20"/>
        <v>-1.2</v>
      </c>
      <c r="K202" s="22">
        <f t="shared" si="23"/>
        <v>320.76206953692633</v>
      </c>
      <c r="L202" s="24">
        <f t="shared" si="21"/>
        <v>40.710327022501836</v>
      </c>
      <c r="M202" s="25">
        <f t="shared" si="22"/>
        <v>0.12691752201647158</v>
      </c>
    </row>
    <row r="203" spans="1:13" x14ac:dyDescent="0.2">
      <c r="A203" s="38">
        <v>41517</v>
      </c>
      <c r="B203" s="39" t="s">
        <v>49</v>
      </c>
      <c r="C203" s="49">
        <v>2</v>
      </c>
      <c r="D203" s="50" t="s">
        <v>206</v>
      </c>
      <c r="E203" s="36">
        <v>2.2999999999999998</v>
      </c>
      <c r="F203" s="20">
        <v>4</v>
      </c>
      <c r="G203" s="20">
        <f t="shared" si="18"/>
        <v>2.2000000000000002</v>
      </c>
      <c r="H203" s="51"/>
      <c r="I203" s="22">
        <f t="shared" si="19"/>
        <v>0</v>
      </c>
      <c r="J203" s="23">
        <f t="shared" si="20"/>
        <v>-2.2000000000000002</v>
      </c>
      <c r="K203" s="22">
        <f t="shared" si="23"/>
        <v>322.96206953692632</v>
      </c>
      <c r="L203" s="24">
        <f t="shared" si="21"/>
        <v>38.510327022501833</v>
      </c>
      <c r="M203" s="25">
        <f t="shared" si="22"/>
        <v>0.11924102133021135</v>
      </c>
    </row>
    <row r="204" spans="1:13" x14ac:dyDescent="0.2">
      <c r="A204" s="38">
        <v>41517</v>
      </c>
      <c r="B204" s="39" t="s">
        <v>47</v>
      </c>
      <c r="C204" s="49">
        <v>3</v>
      </c>
      <c r="D204" s="50" t="s">
        <v>207</v>
      </c>
      <c r="E204" s="36">
        <v>3.9</v>
      </c>
      <c r="F204" s="20">
        <v>5</v>
      </c>
      <c r="G204" s="20">
        <f t="shared" si="18"/>
        <v>1.3</v>
      </c>
      <c r="H204" s="59">
        <v>1</v>
      </c>
      <c r="I204" s="22">
        <f t="shared" si="19"/>
        <v>6.5</v>
      </c>
      <c r="J204" s="23">
        <f t="shared" si="20"/>
        <v>5.2</v>
      </c>
      <c r="K204" s="22">
        <f t="shared" si="23"/>
        <v>324.26206953692633</v>
      </c>
      <c r="L204" s="24">
        <f t="shared" si="21"/>
        <v>43.710327022501836</v>
      </c>
      <c r="M204" s="25">
        <f t="shared" si="22"/>
        <v>0.13479938336581851</v>
      </c>
    </row>
    <row r="205" spans="1:13" x14ac:dyDescent="0.2">
      <c r="A205" s="38">
        <v>41517</v>
      </c>
      <c r="B205" s="39" t="s">
        <v>13</v>
      </c>
      <c r="C205" s="49">
        <v>3</v>
      </c>
      <c r="D205" s="50" t="s">
        <v>208</v>
      </c>
      <c r="E205" s="36">
        <v>3.1</v>
      </c>
      <c r="F205" s="20">
        <v>6</v>
      </c>
      <c r="G205" s="20">
        <f t="shared" si="18"/>
        <v>1.6</v>
      </c>
      <c r="H205" s="51"/>
      <c r="I205" s="22">
        <f t="shared" si="19"/>
        <v>0</v>
      </c>
      <c r="J205" s="23">
        <f t="shared" si="20"/>
        <v>-1.6</v>
      </c>
      <c r="K205" s="22">
        <f t="shared" si="23"/>
        <v>325.86206953692636</v>
      </c>
      <c r="L205" s="24">
        <f t="shared" si="21"/>
        <v>42.110327022501835</v>
      </c>
      <c r="M205" s="25">
        <f t="shared" si="22"/>
        <v>0.12922745836096747</v>
      </c>
    </row>
    <row r="206" spans="1:13" x14ac:dyDescent="0.2">
      <c r="A206" s="38">
        <v>41517</v>
      </c>
      <c r="B206" s="39" t="s">
        <v>107</v>
      </c>
      <c r="C206" s="49">
        <v>1</v>
      </c>
      <c r="D206" s="50" t="s">
        <v>209</v>
      </c>
      <c r="E206" s="36">
        <v>3.3</v>
      </c>
      <c r="F206" s="20">
        <v>6</v>
      </c>
      <c r="G206" s="20">
        <f t="shared" si="18"/>
        <v>1.5</v>
      </c>
      <c r="H206" s="60"/>
      <c r="I206" s="22">
        <f t="shared" si="19"/>
        <v>0</v>
      </c>
      <c r="J206" s="23">
        <f t="shared" si="20"/>
        <v>-1.5</v>
      </c>
      <c r="K206" s="22">
        <f t="shared" si="23"/>
        <v>327.36206953692636</v>
      </c>
      <c r="L206" s="24">
        <f t="shared" si="21"/>
        <v>40.610327022501835</v>
      </c>
      <c r="M206" s="25">
        <f t="shared" si="22"/>
        <v>0.12405324501994877</v>
      </c>
    </row>
    <row r="207" spans="1:13" x14ac:dyDescent="0.2">
      <c r="A207" s="38">
        <v>41517</v>
      </c>
      <c r="B207" s="39" t="s">
        <v>13</v>
      </c>
      <c r="C207" s="49">
        <v>4</v>
      </c>
      <c r="D207" s="50" t="s">
        <v>210</v>
      </c>
      <c r="E207" s="36">
        <v>3</v>
      </c>
      <c r="F207" s="20">
        <v>3</v>
      </c>
      <c r="G207" s="20">
        <f t="shared" si="18"/>
        <v>1.7</v>
      </c>
      <c r="H207" s="51"/>
      <c r="I207" s="22">
        <f t="shared" si="19"/>
        <v>0</v>
      </c>
      <c r="J207" s="23">
        <f t="shared" si="20"/>
        <v>-1.7</v>
      </c>
      <c r="K207" s="22">
        <f t="shared" si="23"/>
        <v>329.06206953692634</v>
      </c>
      <c r="L207" s="24">
        <f t="shared" si="21"/>
        <v>38.910327022501832</v>
      </c>
      <c r="M207" s="25">
        <f t="shared" si="22"/>
        <v>0.11824616272929456</v>
      </c>
    </row>
    <row r="208" spans="1:13" x14ac:dyDescent="0.2">
      <c r="A208" s="38">
        <v>41517</v>
      </c>
      <c r="B208" s="39" t="s">
        <v>51</v>
      </c>
      <c r="C208" s="49">
        <v>6</v>
      </c>
      <c r="D208" s="50" t="s">
        <v>211</v>
      </c>
      <c r="E208" s="36">
        <v>4.0999999999999996</v>
      </c>
      <c r="F208" s="20">
        <v>6.5</v>
      </c>
      <c r="G208" s="20">
        <f t="shared" si="18"/>
        <v>1.2</v>
      </c>
      <c r="H208" s="51"/>
      <c r="I208" s="22">
        <f t="shared" si="19"/>
        <v>0</v>
      </c>
      <c r="J208" s="23">
        <f t="shared" si="20"/>
        <v>-1.2</v>
      </c>
      <c r="K208" s="22">
        <f t="shared" si="23"/>
        <v>330.26206953692633</v>
      </c>
      <c r="L208" s="24">
        <f t="shared" si="21"/>
        <v>37.710327022501829</v>
      </c>
      <c r="M208" s="25">
        <f t="shared" si="22"/>
        <v>0.11418303977619043</v>
      </c>
    </row>
    <row r="209" spans="1:13" x14ac:dyDescent="0.2">
      <c r="A209" s="38">
        <v>41517</v>
      </c>
      <c r="B209" s="39" t="s">
        <v>13</v>
      </c>
      <c r="C209" s="49">
        <v>7</v>
      </c>
      <c r="D209" s="50" t="s">
        <v>212</v>
      </c>
      <c r="E209" s="36">
        <v>3.6</v>
      </c>
      <c r="F209" s="20">
        <v>5</v>
      </c>
      <c r="G209" s="20">
        <f t="shared" si="18"/>
        <v>1.4</v>
      </c>
      <c r="H209" s="51"/>
      <c r="I209" s="22">
        <f t="shared" si="19"/>
        <v>0</v>
      </c>
      <c r="J209" s="23">
        <f t="shared" si="20"/>
        <v>-1.4</v>
      </c>
      <c r="K209" s="22">
        <f t="shared" si="23"/>
        <v>331.66206953692631</v>
      </c>
      <c r="L209" s="24">
        <f t="shared" si="21"/>
        <v>36.310327022501831</v>
      </c>
      <c r="M209" s="25">
        <f t="shared" si="22"/>
        <v>0.10947989039928228</v>
      </c>
    </row>
    <row r="210" spans="1:13" x14ac:dyDescent="0.2">
      <c r="A210" s="38">
        <v>41524</v>
      </c>
      <c r="B210" s="39" t="s">
        <v>107</v>
      </c>
      <c r="C210" s="49">
        <v>2</v>
      </c>
      <c r="D210" s="50" t="s">
        <v>213</v>
      </c>
      <c r="E210" s="36">
        <v>2.5</v>
      </c>
      <c r="F210" s="20">
        <v>2.7</v>
      </c>
      <c r="G210" s="20">
        <f t="shared" si="18"/>
        <v>2</v>
      </c>
      <c r="H210" s="29">
        <v>3</v>
      </c>
      <c r="I210" s="22">
        <f t="shared" si="19"/>
        <v>0</v>
      </c>
      <c r="J210" s="23">
        <f t="shared" si="20"/>
        <v>-2</v>
      </c>
      <c r="K210" s="22">
        <f t="shared" si="23"/>
        <v>333.66206953692631</v>
      </c>
      <c r="L210" s="24">
        <f t="shared" si="21"/>
        <v>34.310327022501831</v>
      </c>
      <c r="M210" s="25">
        <f t="shared" si="22"/>
        <v>0.10282956966046365</v>
      </c>
    </row>
    <row r="211" spans="1:13" x14ac:dyDescent="0.2">
      <c r="A211" s="38">
        <v>41524</v>
      </c>
      <c r="B211" s="39" t="s">
        <v>44</v>
      </c>
      <c r="C211" s="49">
        <v>6</v>
      </c>
      <c r="D211" s="50" t="s">
        <v>214</v>
      </c>
      <c r="E211" s="36">
        <v>3.9</v>
      </c>
      <c r="F211" s="20">
        <v>9</v>
      </c>
      <c r="G211" s="20">
        <f t="shared" si="18"/>
        <v>1.3</v>
      </c>
      <c r="H211" s="58">
        <v>2</v>
      </c>
      <c r="I211" s="22">
        <f t="shared" si="19"/>
        <v>0</v>
      </c>
      <c r="J211" s="23">
        <f t="shared" si="20"/>
        <v>-1.3</v>
      </c>
      <c r="K211" s="22">
        <f t="shared" si="23"/>
        <v>334.96206953692632</v>
      </c>
      <c r="L211" s="24">
        <f t="shared" si="21"/>
        <v>33.010327022501833</v>
      </c>
      <c r="M211" s="25">
        <f t="shared" si="22"/>
        <v>9.8549447906556967E-2</v>
      </c>
    </row>
    <row r="212" spans="1:13" x14ac:dyDescent="0.2">
      <c r="A212" s="38">
        <v>41524</v>
      </c>
      <c r="B212" s="39" t="s">
        <v>74</v>
      </c>
      <c r="C212" s="49">
        <v>6</v>
      </c>
      <c r="D212" s="50" t="s">
        <v>215</v>
      </c>
      <c r="E212" s="36">
        <v>2.6</v>
      </c>
      <c r="F212" s="20">
        <v>4.5999999999999996</v>
      </c>
      <c r="G212" s="20">
        <f t="shared" si="18"/>
        <v>1.9</v>
      </c>
      <c r="H212" s="51"/>
      <c r="I212" s="22">
        <f t="shared" si="19"/>
        <v>0</v>
      </c>
      <c r="J212" s="23">
        <f t="shared" si="20"/>
        <v>-1.9</v>
      </c>
      <c r="K212" s="22">
        <f t="shared" si="23"/>
        <v>336.8620695369263</v>
      </c>
      <c r="L212" s="24">
        <f t="shared" si="21"/>
        <v>31.110327022501835</v>
      </c>
      <c r="M212" s="25">
        <f t="shared" si="22"/>
        <v>9.2353309665490754E-2</v>
      </c>
    </row>
    <row r="213" spans="1:13" x14ac:dyDescent="0.2">
      <c r="A213" s="38">
        <v>41524</v>
      </c>
      <c r="B213" s="39" t="s">
        <v>13</v>
      </c>
      <c r="C213" s="49">
        <v>6</v>
      </c>
      <c r="D213" s="50" t="s">
        <v>216</v>
      </c>
      <c r="E213" s="36">
        <v>3.3</v>
      </c>
      <c r="F213" s="20">
        <v>12</v>
      </c>
      <c r="G213" s="20">
        <f t="shared" si="18"/>
        <v>1.5</v>
      </c>
      <c r="H213" s="51"/>
      <c r="I213" s="22">
        <f t="shared" si="19"/>
        <v>0</v>
      </c>
      <c r="J213" s="23">
        <f t="shared" si="20"/>
        <v>-1.5</v>
      </c>
      <c r="K213" s="22">
        <f t="shared" si="23"/>
        <v>338.3620695369263</v>
      </c>
      <c r="L213" s="24">
        <f t="shared" si="21"/>
        <v>29.610327022501835</v>
      </c>
      <c r="M213" s="25">
        <f t="shared" si="22"/>
        <v>8.751077525629801E-2</v>
      </c>
    </row>
    <row r="214" spans="1:13" x14ac:dyDescent="0.2">
      <c r="A214" s="38">
        <v>41524</v>
      </c>
      <c r="B214" s="39" t="s">
        <v>13</v>
      </c>
      <c r="C214" s="49">
        <v>7</v>
      </c>
      <c r="D214" s="50" t="s">
        <v>217</v>
      </c>
      <c r="E214" s="36">
        <v>1.8</v>
      </c>
      <c r="F214" s="20">
        <v>2</v>
      </c>
      <c r="G214" s="20">
        <f t="shared" si="18"/>
        <v>2.8</v>
      </c>
      <c r="H214" s="59">
        <v>1</v>
      </c>
      <c r="I214" s="22">
        <f t="shared" si="19"/>
        <v>5.6</v>
      </c>
      <c r="J214" s="23">
        <f t="shared" si="20"/>
        <v>2.8</v>
      </c>
      <c r="K214" s="22">
        <f t="shared" si="23"/>
        <v>341.16206953692631</v>
      </c>
      <c r="L214" s="24">
        <f t="shared" si="21"/>
        <v>32.410327022501832</v>
      </c>
      <c r="M214" s="25">
        <f t="shared" si="22"/>
        <v>9.4999796039734838E-2</v>
      </c>
    </row>
    <row r="215" spans="1:13" x14ac:dyDescent="0.2">
      <c r="A215" s="38">
        <v>41524</v>
      </c>
      <c r="B215" s="39" t="s">
        <v>77</v>
      </c>
      <c r="C215" s="49">
        <v>8</v>
      </c>
      <c r="D215" s="50" t="s">
        <v>160</v>
      </c>
      <c r="E215" s="36">
        <v>4.0999999999999996</v>
      </c>
      <c r="F215" s="20">
        <v>9</v>
      </c>
      <c r="G215" s="20">
        <f t="shared" si="18"/>
        <v>1.2</v>
      </c>
      <c r="H215" s="51"/>
      <c r="I215" s="22">
        <f t="shared" si="19"/>
        <v>0</v>
      </c>
      <c r="J215" s="23">
        <f t="shared" si="20"/>
        <v>-1.2</v>
      </c>
      <c r="K215" s="22">
        <f t="shared" si="23"/>
        <v>342.3620695369263</v>
      </c>
      <c r="L215" s="24">
        <f t="shared" si="21"/>
        <v>31.210327022501833</v>
      </c>
      <c r="M215" s="25">
        <f t="shared" si="22"/>
        <v>9.1161754760731656E-2</v>
      </c>
    </row>
    <row r="216" spans="1:13" x14ac:dyDescent="0.2">
      <c r="A216" s="38">
        <v>41524</v>
      </c>
      <c r="B216" s="39" t="s">
        <v>107</v>
      </c>
      <c r="C216" s="49">
        <v>5</v>
      </c>
      <c r="D216" s="50" t="s">
        <v>218</v>
      </c>
      <c r="E216" s="36">
        <v>3.6</v>
      </c>
      <c r="F216" s="20">
        <v>4.5999999999999996</v>
      </c>
      <c r="G216" s="20">
        <f t="shared" si="18"/>
        <v>1.4</v>
      </c>
      <c r="H216" s="51"/>
      <c r="I216" s="22">
        <f t="shared" si="19"/>
        <v>0</v>
      </c>
      <c r="J216" s="23">
        <f t="shared" si="20"/>
        <v>-1.4</v>
      </c>
      <c r="K216" s="22">
        <f t="shared" si="23"/>
        <v>343.76206953692628</v>
      </c>
      <c r="L216" s="24">
        <f t="shared" si="21"/>
        <v>29.810327022501834</v>
      </c>
      <c r="M216" s="25">
        <f t="shared" si="22"/>
        <v>8.6717906552804438E-2</v>
      </c>
    </row>
    <row r="217" spans="1:13" x14ac:dyDescent="0.2">
      <c r="A217" s="38">
        <v>41531</v>
      </c>
      <c r="B217" s="35" t="s">
        <v>47</v>
      </c>
      <c r="C217" s="16">
        <v>1</v>
      </c>
      <c r="D217" s="17" t="s">
        <v>219</v>
      </c>
      <c r="E217" s="36">
        <v>3.7</v>
      </c>
      <c r="F217" s="19">
        <v>5</v>
      </c>
      <c r="G217" s="19">
        <f t="shared" si="18"/>
        <v>1.4</v>
      </c>
      <c r="H217" s="29">
        <v>3</v>
      </c>
      <c r="I217" s="22">
        <f t="shared" si="19"/>
        <v>0</v>
      </c>
      <c r="J217" s="23">
        <f t="shared" si="20"/>
        <v>-1.4</v>
      </c>
      <c r="K217" s="22">
        <f t="shared" si="23"/>
        <v>345.16206953692625</v>
      </c>
      <c r="L217" s="24">
        <f t="shared" si="21"/>
        <v>28.410327022501836</v>
      </c>
      <c r="M217" s="25">
        <f t="shared" si="22"/>
        <v>8.2310107424658469E-2</v>
      </c>
    </row>
    <row r="218" spans="1:13" x14ac:dyDescent="0.2">
      <c r="A218" s="38">
        <v>41531</v>
      </c>
      <c r="B218" s="35" t="s">
        <v>30</v>
      </c>
      <c r="C218" s="16">
        <v>3</v>
      </c>
      <c r="D218" s="17" t="s">
        <v>220</v>
      </c>
      <c r="E218" s="36">
        <v>3</v>
      </c>
      <c r="F218" s="19">
        <v>7</v>
      </c>
      <c r="G218" s="19">
        <f t="shared" si="18"/>
        <v>1.7</v>
      </c>
      <c r="H218" s="28"/>
      <c r="I218" s="22">
        <f t="shared" si="19"/>
        <v>0</v>
      </c>
      <c r="J218" s="23">
        <f t="shared" si="20"/>
        <v>-1.7</v>
      </c>
      <c r="K218" s="22">
        <f t="shared" si="23"/>
        <v>346.86206953692624</v>
      </c>
      <c r="L218" s="24">
        <f t="shared" si="21"/>
        <v>26.710327022501836</v>
      </c>
      <c r="M218" s="25">
        <f t="shared" si="22"/>
        <v>7.7005615108510186E-2</v>
      </c>
    </row>
    <row r="219" spans="1:13" x14ac:dyDescent="0.2">
      <c r="A219" s="38">
        <v>41531</v>
      </c>
      <c r="B219" s="15" t="s">
        <v>51</v>
      </c>
      <c r="C219" s="16">
        <v>5</v>
      </c>
      <c r="D219" s="17" t="s">
        <v>221</v>
      </c>
      <c r="E219" s="36">
        <v>2.2999999999999998</v>
      </c>
      <c r="F219" s="19">
        <v>3</v>
      </c>
      <c r="G219" s="19">
        <f t="shared" si="18"/>
        <v>2.2000000000000002</v>
      </c>
      <c r="H219" s="28"/>
      <c r="I219" s="22">
        <f t="shared" si="19"/>
        <v>0</v>
      </c>
      <c r="J219" s="23">
        <f t="shared" si="20"/>
        <v>-2.2000000000000002</v>
      </c>
      <c r="K219" s="22">
        <f t="shared" si="23"/>
        <v>349.06206953692623</v>
      </c>
      <c r="L219" s="24">
        <f t="shared" si="21"/>
        <v>24.510327022501837</v>
      </c>
      <c r="M219" s="25">
        <f t="shared" si="22"/>
        <v>7.0217675197473614E-2</v>
      </c>
    </row>
    <row r="220" spans="1:13" x14ac:dyDescent="0.2">
      <c r="A220" s="38">
        <v>41538</v>
      </c>
      <c r="B220" s="40" t="s">
        <v>74</v>
      </c>
      <c r="C220" s="41">
        <v>1</v>
      </c>
      <c r="D220" s="42" t="s">
        <v>222</v>
      </c>
      <c r="E220" s="61">
        <v>2.6</v>
      </c>
      <c r="F220" s="19">
        <v>4.4000000000000004</v>
      </c>
      <c r="G220" s="45">
        <f t="shared" si="18"/>
        <v>1.9</v>
      </c>
      <c r="H220" s="27">
        <v>1</v>
      </c>
      <c r="I220" s="22">
        <f t="shared" si="19"/>
        <v>8.36</v>
      </c>
      <c r="J220" s="23">
        <f t="shared" si="20"/>
        <v>6.4599999999999991</v>
      </c>
      <c r="K220" s="22">
        <f t="shared" si="23"/>
        <v>350.96206953692621</v>
      </c>
      <c r="L220" s="24">
        <f t="shared" si="21"/>
        <v>30.970327022501834</v>
      </c>
      <c r="M220" s="25">
        <f t="shared" si="22"/>
        <v>8.824408593032676E-2</v>
      </c>
    </row>
    <row r="221" spans="1:13" x14ac:dyDescent="0.2">
      <c r="A221" s="38">
        <v>41538</v>
      </c>
      <c r="B221" s="40" t="s">
        <v>74</v>
      </c>
      <c r="C221" s="41">
        <v>1</v>
      </c>
      <c r="D221" s="42" t="s">
        <v>223</v>
      </c>
      <c r="E221" s="61">
        <v>2.9</v>
      </c>
      <c r="F221" s="19">
        <v>5.5</v>
      </c>
      <c r="G221" s="45">
        <f t="shared" si="18"/>
        <v>1.7</v>
      </c>
      <c r="H221" s="28"/>
      <c r="I221" s="22">
        <f t="shared" si="19"/>
        <v>0</v>
      </c>
      <c r="J221" s="23">
        <f t="shared" si="20"/>
        <v>-1.7</v>
      </c>
      <c r="K221" s="22">
        <f t="shared" si="23"/>
        <v>352.6620695369262</v>
      </c>
      <c r="L221" s="24">
        <f t="shared" si="21"/>
        <v>29.270327022501835</v>
      </c>
      <c r="M221" s="25">
        <f t="shared" si="22"/>
        <v>8.2998228476728844E-2</v>
      </c>
    </row>
    <row r="222" spans="1:13" x14ac:dyDescent="0.2">
      <c r="A222" s="38">
        <v>41538</v>
      </c>
      <c r="B222" s="40" t="s">
        <v>13</v>
      </c>
      <c r="C222" s="41">
        <v>1</v>
      </c>
      <c r="D222" s="42" t="s">
        <v>224</v>
      </c>
      <c r="E222" s="61">
        <v>3</v>
      </c>
      <c r="F222" s="19">
        <v>14</v>
      </c>
      <c r="G222" s="45">
        <f t="shared" si="18"/>
        <v>1.7</v>
      </c>
      <c r="H222" s="28"/>
      <c r="I222" s="22">
        <f t="shared" si="19"/>
        <v>0</v>
      </c>
      <c r="J222" s="23">
        <f t="shared" si="20"/>
        <v>-1.7</v>
      </c>
      <c r="K222" s="22">
        <f t="shared" si="23"/>
        <v>354.36206953692619</v>
      </c>
      <c r="L222" s="24">
        <f t="shared" si="21"/>
        <v>27.570327022501836</v>
      </c>
      <c r="M222" s="25">
        <f t="shared" si="22"/>
        <v>7.7802703484970134E-2</v>
      </c>
    </row>
    <row r="223" spans="1:13" x14ac:dyDescent="0.2">
      <c r="A223" s="38">
        <v>41538</v>
      </c>
      <c r="B223" s="40" t="s">
        <v>13</v>
      </c>
      <c r="C223" s="41">
        <v>2</v>
      </c>
      <c r="D223" s="42" t="s">
        <v>225</v>
      </c>
      <c r="E223" s="61">
        <v>3.3</v>
      </c>
      <c r="F223" s="19">
        <v>3.6</v>
      </c>
      <c r="G223" s="45">
        <f t="shared" si="18"/>
        <v>1.5</v>
      </c>
      <c r="H223" s="28"/>
      <c r="I223" s="22">
        <f t="shared" si="19"/>
        <v>0</v>
      </c>
      <c r="J223" s="23">
        <f t="shared" si="20"/>
        <v>-1.5</v>
      </c>
      <c r="K223" s="22">
        <f t="shared" si="23"/>
        <v>355.86206953692619</v>
      </c>
      <c r="L223" s="24">
        <f t="shared" si="21"/>
        <v>26.070327022501836</v>
      </c>
      <c r="M223" s="25">
        <f t="shared" si="22"/>
        <v>7.3259639771180038E-2</v>
      </c>
    </row>
    <row r="224" spans="1:13" x14ac:dyDescent="0.2">
      <c r="A224" s="38">
        <v>41538</v>
      </c>
      <c r="B224" s="40" t="s">
        <v>49</v>
      </c>
      <c r="C224" s="41">
        <v>5</v>
      </c>
      <c r="D224" s="42" t="s">
        <v>160</v>
      </c>
      <c r="E224" s="61">
        <v>3.6</v>
      </c>
      <c r="F224" s="19">
        <v>7</v>
      </c>
      <c r="G224" s="45">
        <f t="shared" si="18"/>
        <v>1.4</v>
      </c>
      <c r="H224" s="28"/>
      <c r="I224" s="22">
        <f t="shared" si="19"/>
        <v>0</v>
      </c>
      <c r="J224" s="23">
        <f t="shared" si="20"/>
        <v>-1.4</v>
      </c>
      <c r="K224" s="22">
        <f t="shared" si="23"/>
        <v>357.26206953692616</v>
      </c>
      <c r="L224" s="24">
        <f t="shared" si="21"/>
        <v>24.670327022501837</v>
      </c>
      <c r="M224" s="25">
        <f t="shared" si="22"/>
        <v>6.9053865848336143E-2</v>
      </c>
    </row>
    <row r="225" spans="1:13" x14ac:dyDescent="0.2">
      <c r="A225" s="38">
        <v>41538</v>
      </c>
      <c r="B225" s="40" t="s">
        <v>44</v>
      </c>
      <c r="C225" s="41">
        <v>4</v>
      </c>
      <c r="D225" s="42" t="s">
        <v>226</v>
      </c>
      <c r="E225" s="61">
        <v>3.1</v>
      </c>
      <c r="F225" s="19">
        <v>4</v>
      </c>
      <c r="G225" s="45">
        <f t="shared" si="18"/>
        <v>1.6</v>
      </c>
      <c r="H225" s="28"/>
      <c r="I225" s="22">
        <f t="shared" si="19"/>
        <v>0</v>
      </c>
      <c r="J225" s="23">
        <f t="shared" si="20"/>
        <v>-1.6</v>
      </c>
      <c r="K225" s="22">
        <f t="shared" si="23"/>
        <v>358.86206953692619</v>
      </c>
      <c r="L225" s="24">
        <f t="shared" si="21"/>
        <v>23.070327022501836</v>
      </c>
      <c r="M225" s="25">
        <f t="shared" si="22"/>
        <v>6.4287449081123757E-2</v>
      </c>
    </row>
    <row r="226" spans="1:13" x14ac:dyDescent="0.2">
      <c r="A226" s="38">
        <v>41538</v>
      </c>
      <c r="B226" s="40" t="s">
        <v>13</v>
      </c>
      <c r="C226" s="41">
        <v>4</v>
      </c>
      <c r="D226" s="42" t="s">
        <v>227</v>
      </c>
      <c r="E226" s="61">
        <v>3.6</v>
      </c>
      <c r="F226" s="19">
        <v>12</v>
      </c>
      <c r="G226" s="45">
        <f t="shared" si="18"/>
        <v>1.4</v>
      </c>
      <c r="H226" s="28"/>
      <c r="I226" s="22">
        <f t="shared" si="19"/>
        <v>0</v>
      </c>
      <c r="J226" s="23">
        <f t="shared" si="20"/>
        <v>-1.4</v>
      </c>
      <c r="K226" s="22">
        <f t="shared" si="23"/>
        <v>360.26206953692616</v>
      </c>
      <c r="L226" s="24">
        <f t="shared" si="21"/>
        <v>21.670327022501837</v>
      </c>
      <c r="M226" s="25">
        <f t="shared" si="22"/>
        <v>6.0151564249759773E-2</v>
      </c>
    </row>
    <row r="227" spans="1:13" x14ac:dyDescent="0.2">
      <c r="A227" s="38">
        <v>41538</v>
      </c>
      <c r="B227" s="40" t="s">
        <v>44</v>
      </c>
      <c r="C227" s="41">
        <v>6</v>
      </c>
      <c r="D227" s="42" t="s">
        <v>228</v>
      </c>
      <c r="E227" s="61">
        <v>3.6</v>
      </c>
      <c r="F227" s="19">
        <v>7</v>
      </c>
      <c r="G227" s="45">
        <f t="shared" si="18"/>
        <v>1.4</v>
      </c>
      <c r="H227" s="27">
        <v>1</v>
      </c>
      <c r="I227" s="22">
        <f t="shared" si="19"/>
        <v>9.7999999999999989</v>
      </c>
      <c r="J227" s="23">
        <f t="shared" si="20"/>
        <v>8.3999999999999986</v>
      </c>
      <c r="K227" s="22">
        <f t="shared" si="23"/>
        <v>361.66206953692614</v>
      </c>
      <c r="L227" s="24">
        <f t="shared" si="21"/>
        <v>30.070327022501836</v>
      </c>
      <c r="M227" s="25">
        <f t="shared" si="22"/>
        <v>8.314481820281576E-2</v>
      </c>
    </row>
    <row r="228" spans="1:13" x14ac:dyDescent="0.2">
      <c r="A228" s="38">
        <v>41538</v>
      </c>
      <c r="B228" s="40" t="s">
        <v>74</v>
      </c>
      <c r="C228" s="41">
        <v>8</v>
      </c>
      <c r="D228" s="42" t="s">
        <v>229</v>
      </c>
      <c r="E228" s="61">
        <v>4</v>
      </c>
      <c r="F228" s="19">
        <v>7.5</v>
      </c>
      <c r="G228" s="45">
        <f t="shared" si="18"/>
        <v>1.3</v>
      </c>
      <c r="H228" s="28"/>
      <c r="I228" s="22">
        <f t="shared" si="19"/>
        <v>0</v>
      </c>
      <c r="J228" s="23">
        <f t="shared" si="20"/>
        <v>-1.3</v>
      </c>
      <c r="K228" s="22">
        <f t="shared" si="23"/>
        <v>362.96206953692615</v>
      </c>
      <c r="L228" s="24">
        <f t="shared" si="21"/>
        <v>28.770327022501835</v>
      </c>
      <c r="M228" s="25">
        <f t="shared" si="22"/>
        <v>7.9265381804791785E-2</v>
      </c>
    </row>
    <row r="229" spans="1:13" x14ac:dyDescent="0.2">
      <c r="A229" s="38">
        <v>41545</v>
      </c>
      <c r="B229" s="39" t="s">
        <v>230</v>
      </c>
      <c r="C229" s="49">
        <v>3</v>
      </c>
      <c r="D229" s="50" t="s">
        <v>231</v>
      </c>
      <c r="E229" s="36">
        <v>3.5</v>
      </c>
      <c r="F229" s="20">
        <v>7</v>
      </c>
      <c r="G229" s="20">
        <f t="shared" si="18"/>
        <v>1.4</v>
      </c>
      <c r="H229" s="51"/>
      <c r="I229" s="22">
        <f t="shared" si="19"/>
        <v>0</v>
      </c>
      <c r="J229" s="23">
        <f t="shared" si="20"/>
        <v>-1.4</v>
      </c>
      <c r="K229" s="22">
        <f t="shared" si="23"/>
        <v>364.36206953692613</v>
      </c>
      <c r="L229" s="24">
        <f t="shared" si="21"/>
        <v>27.370327022501836</v>
      </c>
      <c r="M229" s="25">
        <f t="shared" si="22"/>
        <v>7.5118486008401597E-2</v>
      </c>
    </row>
    <row r="230" spans="1:13" x14ac:dyDescent="0.2">
      <c r="A230" s="38">
        <v>41545</v>
      </c>
      <c r="B230" s="39" t="s">
        <v>230</v>
      </c>
      <c r="C230" s="49">
        <v>4</v>
      </c>
      <c r="D230" s="50" t="s">
        <v>232</v>
      </c>
      <c r="E230" s="36">
        <v>2.7</v>
      </c>
      <c r="F230" s="20">
        <v>3.6</v>
      </c>
      <c r="G230" s="20">
        <f t="shared" si="18"/>
        <v>1.9</v>
      </c>
      <c r="H230" s="29">
        <v>3</v>
      </c>
      <c r="I230" s="22">
        <f t="shared" si="19"/>
        <v>0</v>
      </c>
      <c r="J230" s="23">
        <f t="shared" si="20"/>
        <v>-1.9</v>
      </c>
      <c r="K230" s="22">
        <f t="shared" si="23"/>
        <v>366.26206953692611</v>
      </c>
      <c r="L230" s="24">
        <f t="shared" si="21"/>
        <v>25.470327022501838</v>
      </c>
      <c r="M230" s="25">
        <f t="shared" si="22"/>
        <v>6.954126332192842E-2</v>
      </c>
    </row>
    <row r="231" spans="1:13" x14ac:dyDescent="0.2">
      <c r="A231" s="38">
        <v>41545</v>
      </c>
      <c r="B231" s="39" t="s">
        <v>44</v>
      </c>
      <c r="C231" s="49">
        <v>5</v>
      </c>
      <c r="D231" s="50" t="s">
        <v>221</v>
      </c>
      <c r="E231" s="36">
        <v>2.5</v>
      </c>
      <c r="F231" s="20">
        <v>4</v>
      </c>
      <c r="G231" s="20">
        <f t="shared" si="18"/>
        <v>2</v>
      </c>
      <c r="H231" s="51"/>
      <c r="I231" s="22">
        <f t="shared" si="19"/>
        <v>0</v>
      </c>
      <c r="J231" s="23">
        <f t="shared" si="20"/>
        <v>-2</v>
      </c>
      <c r="K231" s="22">
        <f t="shared" si="23"/>
        <v>368.26206953692611</v>
      </c>
      <c r="L231" s="24">
        <f t="shared" si="21"/>
        <v>23.470327022501838</v>
      </c>
      <c r="M231" s="25">
        <f t="shared" si="22"/>
        <v>6.3732675624222648E-2</v>
      </c>
    </row>
    <row r="232" spans="1:13" x14ac:dyDescent="0.2">
      <c r="A232" s="38">
        <v>41545</v>
      </c>
      <c r="B232" s="39" t="s">
        <v>44</v>
      </c>
      <c r="C232" s="49">
        <v>5</v>
      </c>
      <c r="D232" s="50" t="s">
        <v>233</v>
      </c>
      <c r="E232" s="36">
        <v>4</v>
      </c>
      <c r="F232" s="20">
        <v>10</v>
      </c>
      <c r="G232" s="20">
        <f t="shared" si="18"/>
        <v>1.3</v>
      </c>
      <c r="H232" s="58">
        <v>2</v>
      </c>
      <c r="I232" s="22">
        <f t="shared" si="19"/>
        <v>0</v>
      </c>
      <c r="J232" s="23">
        <f t="shared" si="20"/>
        <v>-1.3</v>
      </c>
      <c r="K232" s="22">
        <f t="shared" si="23"/>
        <v>369.56206953692612</v>
      </c>
      <c r="L232" s="24">
        <f t="shared" si="21"/>
        <v>22.170327022501837</v>
      </c>
      <c r="M232" s="25">
        <f t="shared" si="22"/>
        <v>5.9990807634241292E-2</v>
      </c>
    </row>
    <row r="233" spans="1:13" x14ac:dyDescent="0.2">
      <c r="A233" s="38">
        <v>41545</v>
      </c>
      <c r="B233" s="39" t="s">
        <v>47</v>
      </c>
      <c r="C233" s="49">
        <v>4</v>
      </c>
      <c r="D233" s="50" t="s">
        <v>234</v>
      </c>
      <c r="E233" s="36">
        <v>3.8</v>
      </c>
      <c r="F233" s="20">
        <v>16</v>
      </c>
      <c r="G233" s="20">
        <f t="shared" si="18"/>
        <v>1.3</v>
      </c>
      <c r="H233" s="51"/>
      <c r="I233" s="22">
        <f t="shared" si="19"/>
        <v>0</v>
      </c>
      <c r="J233" s="23">
        <f t="shared" si="20"/>
        <v>-1.3</v>
      </c>
      <c r="K233" s="22">
        <f t="shared" si="23"/>
        <v>370.86206953692613</v>
      </c>
      <c r="L233" s="24">
        <f t="shared" si="21"/>
        <v>20.870327022501836</v>
      </c>
      <c r="M233" s="25">
        <f t="shared" si="22"/>
        <v>5.6275172730825232E-2</v>
      </c>
    </row>
    <row r="234" spans="1:13" x14ac:dyDescent="0.2">
      <c r="A234" s="38">
        <v>41545</v>
      </c>
      <c r="B234" s="39" t="s">
        <v>44</v>
      </c>
      <c r="C234" s="49">
        <v>6</v>
      </c>
      <c r="D234" s="50" t="s">
        <v>235</v>
      </c>
      <c r="E234" s="36">
        <v>3.3</v>
      </c>
      <c r="F234" s="20">
        <v>8.5</v>
      </c>
      <c r="G234" s="20">
        <f t="shared" si="18"/>
        <v>1.5</v>
      </c>
      <c r="H234" s="59">
        <v>1</v>
      </c>
      <c r="I234" s="22">
        <f t="shared" si="19"/>
        <v>12.75</v>
      </c>
      <c r="J234" s="23">
        <f t="shared" si="20"/>
        <v>11.25</v>
      </c>
      <c r="K234" s="22">
        <f t="shared" si="23"/>
        <v>372.36206953692613</v>
      </c>
      <c r="L234" s="24">
        <f t="shared" si="21"/>
        <v>32.12032702250184</v>
      </c>
      <c r="M234" s="25">
        <f t="shared" si="22"/>
        <v>8.626100682716438E-2</v>
      </c>
    </row>
    <row r="235" spans="1:13" x14ac:dyDescent="0.2">
      <c r="A235" s="38">
        <v>41545</v>
      </c>
      <c r="B235" s="39" t="s">
        <v>44</v>
      </c>
      <c r="C235" s="49">
        <v>7</v>
      </c>
      <c r="D235" s="50" t="s">
        <v>52</v>
      </c>
      <c r="E235" s="36">
        <v>3.8</v>
      </c>
      <c r="F235" s="20">
        <v>4.4000000000000004</v>
      </c>
      <c r="G235" s="20">
        <f t="shared" si="18"/>
        <v>1.3</v>
      </c>
      <c r="H235" s="59">
        <v>1</v>
      </c>
      <c r="I235" s="22">
        <f t="shared" si="19"/>
        <v>5.7200000000000006</v>
      </c>
      <c r="J235" s="23">
        <f t="shared" si="20"/>
        <v>4.4200000000000008</v>
      </c>
      <c r="K235" s="22">
        <f t="shared" si="23"/>
        <v>373.66206953692614</v>
      </c>
      <c r="L235" s="24">
        <f t="shared" si="21"/>
        <v>36.540327022501842</v>
      </c>
      <c r="M235" s="25">
        <f t="shared" si="22"/>
        <v>9.7789767818247456E-2</v>
      </c>
    </row>
    <row r="236" spans="1:13" x14ac:dyDescent="0.2">
      <c r="A236" s="38">
        <v>41545</v>
      </c>
      <c r="B236" s="39" t="s">
        <v>47</v>
      </c>
      <c r="C236" s="49">
        <v>7</v>
      </c>
      <c r="D236" s="50" t="s">
        <v>236</v>
      </c>
      <c r="E236" s="36">
        <v>3.6</v>
      </c>
      <c r="F236" s="20">
        <v>8</v>
      </c>
      <c r="G236" s="20">
        <f t="shared" si="18"/>
        <v>1.4</v>
      </c>
      <c r="H236" s="51"/>
      <c r="I236" s="22">
        <f t="shared" si="19"/>
        <v>0</v>
      </c>
      <c r="J236" s="23">
        <f t="shared" si="20"/>
        <v>-1.4</v>
      </c>
      <c r="K236" s="22">
        <f t="shared" si="23"/>
        <v>375.06206953692612</v>
      </c>
      <c r="L236" s="24">
        <f t="shared" si="21"/>
        <v>35.140327022501843</v>
      </c>
      <c r="M236" s="25">
        <f t="shared" si="22"/>
        <v>9.3692030937407703E-2</v>
      </c>
    </row>
    <row r="237" spans="1:13" x14ac:dyDescent="0.2">
      <c r="A237" s="38">
        <v>41545</v>
      </c>
      <c r="B237" s="39" t="s">
        <v>107</v>
      </c>
      <c r="C237" s="49">
        <v>4</v>
      </c>
      <c r="D237" s="50" t="s">
        <v>237</v>
      </c>
      <c r="E237" s="36">
        <v>3.3</v>
      </c>
      <c r="F237" s="20">
        <v>11</v>
      </c>
      <c r="G237" s="20">
        <f t="shared" si="18"/>
        <v>1.5</v>
      </c>
      <c r="H237" s="51"/>
      <c r="I237" s="22">
        <f t="shared" si="19"/>
        <v>0</v>
      </c>
      <c r="J237" s="23">
        <f t="shared" si="20"/>
        <v>-1.5</v>
      </c>
      <c r="K237" s="22">
        <f t="shared" si="23"/>
        <v>376.56206953692612</v>
      </c>
      <c r="L237" s="24">
        <f t="shared" si="21"/>
        <v>33.640327022501843</v>
      </c>
      <c r="M237" s="25">
        <f t="shared" si="22"/>
        <v>8.9335410398266452E-2</v>
      </c>
    </row>
    <row r="238" spans="1:13" x14ac:dyDescent="0.2">
      <c r="A238" s="38">
        <v>41545</v>
      </c>
      <c r="B238" s="39" t="s">
        <v>13</v>
      </c>
      <c r="C238" s="49">
        <v>7</v>
      </c>
      <c r="D238" s="50" t="s">
        <v>238</v>
      </c>
      <c r="E238" s="36">
        <v>3.5</v>
      </c>
      <c r="F238" s="20">
        <v>8</v>
      </c>
      <c r="G238" s="20">
        <f t="shared" si="18"/>
        <v>1.4</v>
      </c>
      <c r="H238" s="51"/>
      <c r="I238" s="22">
        <f t="shared" si="19"/>
        <v>0</v>
      </c>
      <c r="J238" s="23">
        <f t="shared" si="20"/>
        <v>-1.4</v>
      </c>
      <c r="K238" s="22">
        <f t="shared" si="23"/>
        <v>377.96206953692609</v>
      </c>
      <c r="L238" s="24">
        <f t="shared" si="21"/>
        <v>32.240327022501845</v>
      </c>
      <c r="M238" s="25">
        <f t="shared" si="22"/>
        <v>8.5300429913515524E-2</v>
      </c>
    </row>
    <row r="239" spans="1:13" x14ac:dyDescent="0.2">
      <c r="A239" s="38">
        <v>41545</v>
      </c>
      <c r="B239" s="39" t="s">
        <v>47</v>
      </c>
      <c r="C239" s="49">
        <v>8</v>
      </c>
      <c r="D239" s="50" t="s">
        <v>81</v>
      </c>
      <c r="E239" s="36">
        <v>3.8</v>
      </c>
      <c r="F239" s="20">
        <v>5.5</v>
      </c>
      <c r="G239" s="20">
        <f t="shared" si="18"/>
        <v>1.3</v>
      </c>
      <c r="H239" s="59">
        <v>1</v>
      </c>
      <c r="I239" s="22">
        <f t="shared" si="19"/>
        <v>7.15</v>
      </c>
      <c r="J239" s="23">
        <f t="shared" si="20"/>
        <v>5.8500000000000005</v>
      </c>
      <c r="K239" s="22">
        <f t="shared" si="23"/>
        <v>379.26206953692611</v>
      </c>
      <c r="L239" s="24">
        <f t="shared" si="21"/>
        <v>38.090327022501846</v>
      </c>
      <c r="M239" s="25">
        <f t="shared" si="22"/>
        <v>0.10043273525615051</v>
      </c>
    </row>
    <row r="240" spans="1:13" x14ac:dyDescent="0.2">
      <c r="A240" s="38">
        <v>41545</v>
      </c>
      <c r="B240" s="39" t="s">
        <v>47</v>
      </c>
      <c r="C240" s="49">
        <v>8</v>
      </c>
      <c r="D240" s="50" t="s">
        <v>239</v>
      </c>
      <c r="E240" s="36">
        <v>4</v>
      </c>
      <c r="F240" s="20">
        <v>4.8</v>
      </c>
      <c r="G240" s="20">
        <f t="shared" si="18"/>
        <v>1.3</v>
      </c>
      <c r="H240" s="58">
        <v>2</v>
      </c>
      <c r="I240" s="22">
        <f t="shared" si="19"/>
        <v>0</v>
      </c>
      <c r="J240" s="23">
        <f t="shared" si="20"/>
        <v>-1.3</v>
      </c>
      <c r="K240" s="22">
        <f t="shared" si="23"/>
        <v>380.56206953692612</v>
      </c>
      <c r="L240" s="24">
        <f t="shared" si="21"/>
        <v>36.790327022501849</v>
      </c>
      <c r="M240" s="25">
        <f t="shared" si="22"/>
        <v>9.6673657117927955E-2</v>
      </c>
    </row>
    <row r="241" spans="1:13" x14ac:dyDescent="0.2">
      <c r="A241" s="38">
        <v>41545</v>
      </c>
      <c r="B241" s="39" t="s">
        <v>13</v>
      </c>
      <c r="C241" s="49">
        <v>8</v>
      </c>
      <c r="D241" s="50" t="s">
        <v>71</v>
      </c>
      <c r="E241" s="36">
        <v>3.7</v>
      </c>
      <c r="F241" s="20">
        <v>8.5</v>
      </c>
      <c r="G241" s="20">
        <f t="shared" si="18"/>
        <v>1.4</v>
      </c>
      <c r="H241" s="59">
        <v>1</v>
      </c>
      <c r="I241" s="22">
        <f t="shared" si="19"/>
        <v>11.899999999999999</v>
      </c>
      <c r="J241" s="23">
        <f t="shared" si="20"/>
        <v>10.499999999999998</v>
      </c>
      <c r="K241" s="22">
        <f t="shared" si="23"/>
        <v>381.96206953692609</v>
      </c>
      <c r="L241" s="24">
        <f t="shared" si="21"/>
        <v>47.290327022501849</v>
      </c>
      <c r="M241" s="25">
        <f t="shared" si="22"/>
        <v>0.12380896113541993</v>
      </c>
    </row>
    <row r="242" spans="1:13" x14ac:dyDescent="0.2">
      <c r="A242" s="38">
        <v>41545</v>
      </c>
      <c r="B242" s="39" t="s">
        <v>13</v>
      </c>
      <c r="C242" s="49">
        <v>8</v>
      </c>
      <c r="D242" s="50" t="s">
        <v>240</v>
      </c>
      <c r="E242" s="36">
        <v>4</v>
      </c>
      <c r="F242" s="20">
        <v>6</v>
      </c>
      <c r="G242" s="20">
        <f t="shared" si="18"/>
        <v>1.3</v>
      </c>
      <c r="H242" s="51"/>
      <c r="I242" s="22">
        <f t="shared" si="19"/>
        <v>0</v>
      </c>
      <c r="J242" s="23">
        <f t="shared" si="20"/>
        <v>-1.3</v>
      </c>
      <c r="K242" s="22">
        <f t="shared" si="23"/>
        <v>383.26206953692611</v>
      </c>
      <c r="L242" s="24">
        <f t="shared" si="21"/>
        <v>45.990327022501852</v>
      </c>
      <c r="M242" s="25">
        <f t="shared" si="22"/>
        <v>0.11999707426844865</v>
      </c>
    </row>
    <row r="243" spans="1:13" x14ac:dyDescent="0.2">
      <c r="A243" s="38">
        <v>41545</v>
      </c>
      <c r="B243" s="39" t="s">
        <v>107</v>
      </c>
      <c r="C243" s="49">
        <v>7</v>
      </c>
      <c r="D243" s="50" t="s">
        <v>241</v>
      </c>
      <c r="E243" s="36">
        <v>3.7</v>
      </c>
      <c r="F243" s="20">
        <v>3.8</v>
      </c>
      <c r="G243" s="20">
        <f t="shared" si="18"/>
        <v>1.4</v>
      </c>
      <c r="H243" s="58">
        <v>2</v>
      </c>
      <c r="I243" s="22">
        <f t="shared" si="19"/>
        <v>0</v>
      </c>
      <c r="J243" s="23">
        <f t="shared" si="20"/>
        <v>-1.4</v>
      </c>
      <c r="K243" s="22">
        <f t="shared" si="23"/>
        <v>384.66206953692608</v>
      </c>
      <c r="L243" s="24">
        <f t="shared" si="21"/>
        <v>44.590327022501853</v>
      </c>
      <c r="M243" s="25">
        <f t="shared" si="22"/>
        <v>0.11592077970199074</v>
      </c>
    </row>
    <row r="244" spans="1:13" x14ac:dyDescent="0.2">
      <c r="A244" s="38">
        <v>41552</v>
      </c>
      <c r="B244" s="39" t="s">
        <v>74</v>
      </c>
      <c r="C244" s="49">
        <v>5</v>
      </c>
      <c r="D244" s="50" t="s">
        <v>242</v>
      </c>
      <c r="E244" s="36">
        <v>3.1</v>
      </c>
      <c r="F244" s="20">
        <v>8</v>
      </c>
      <c r="G244" s="20">
        <f t="shared" si="18"/>
        <v>1.6</v>
      </c>
      <c r="H244" s="58">
        <v>2</v>
      </c>
      <c r="I244" s="22">
        <f t="shared" si="19"/>
        <v>0</v>
      </c>
      <c r="J244" s="23">
        <f t="shared" si="20"/>
        <v>-1.6</v>
      </c>
      <c r="K244" s="22">
        <f t="shared" si="23"/>
        <v>386.26206953692611</v>
      </c>
      <c r="L244" s="24">
        <f t="shared" si="21"/>
        <v>42.990327022501852</v>
      </c>
      <c r="M244" s="25">
        <f t="shared" si="22"/>
        <v>0.11129833968435267</v>
      </c>
    </row>
    <row r="245" spans="1:13" x14ac:dyDescent="0.2">
      <c r="A245" s="38">
        <v>41552</v>
      </c>
      <c r="B245" s="39" t="s">
        <v>74</v>
      </c>
      <c r="C245" s="49">
        <v>6</v>
      </c>
      <c r="D245" s="50" t="s">
        <v>243</v>
      </c>
      <c r="E245" s="36">
        <v>2.1</v>
      </c>
      <c r="F245" s="20">
        <v>3.6</v>
      </c>
      <c r="G245" s="20">
        <f t="shared" si="18"/>
        <v>2.4</v>
      </c>
      <c r="H245" s="59">
        <v>1</v>
      </c>
      <c r="I245" s="22">
        <f t="shared" si="19"/>
        <v>8.64</v>
      </c>
      <c r="J245" s="23">
        <f t="shared" si="20"/>
        <v>6.24</v>
      </c>
      <c r="K245" s="22">
        <f t="shared" si="23"/>
        <v>388.66206953692608</v>
      </c>
      <c r="L245" s="24">
        <f t="shared" si="21"/>
        <v>49.230327022501854</v>
      </c>
      <c r="M245" s="25">
        <f t="shared" si="22"/>
        <v>0.12666614748683255</v>
      </c>
    </row>
    <row r="246" spans="1:13" x14ac:dyDescent="0.2">
      <c r="A246" s="38">
        <v>41552</v>
      </c>
      <c r="B246" s="39" t="s">
        <v>77</v>
      </c>
      <c r="C246" s="49">
        <v>7</v>
      </c>
      <c r="D246" s="50" t="s">
        <v>244</v>
      </c>
      <c r="E246" s="36">
        <v>2.2999999999999998</v>
      </c>
      <c r="F246" s="20">
        <v>6</v>
      </c>
      <c r="G246" s="20">
        <f t="shared" si="18"/>
        <v>2.2000000000000002</v>
      </c>
      <c r="H246" s="51"/>
      <c r="I246" s="22">
        <f t="shared" si="19"/>
        <v>0</v>
      </c>
      <c r="J246" s="23">
        <f t="shared" si="20"/>
        <v>-2.2000000000000002</v>
      </c>
      <c r="K246" s="22">
        <f t="shared" si="23"/>
        <v>390.86206953692607</v>
      </c>
      <c r="L246" s="24">
        <f t="shared" si="21"/>
        <v>47.030327022501851</v>
      </c>
      <c r="M246" s="25">
        <f t="shared" si="22"/>
        <v>0.12032461240923439</v>
      </c>
    </row>
    <row r="247" spans="1:13" x14ac:dyDescent="0.2">
      <c r="A247" s="38">
        <v>41552</v>
      </c>
      <c r="B247" s="39" t="s">
        <v>107</v>
      </c>
      <c r="C247" s="49">
        <v>4</v>
      </c>
      <c r="D247" s="50" t="s">
        <v>245</v>
      </c>
      <c r="E247" s="36">
        <v>2.2999999999999998</v>
      </c>
      <c r="F247" s="20">
        <v>3.5</v>
      </c>
      <c r="G247" s="20">
        <f t="shared" si="18"/>
        <v>2.2000000000000002</v>
      </c>
      <c r="H247" s="51"/>
      <c r="I247" s="22">
        <f t="shared" si="19"/>
        <v>0</v>
      </c>
      <c r="J247" s="23">
        <f t="shared" si="20"/>
        <v>-2.2000000000000002</v>
      </c>
      <c r="K247" s="22">
        <f t="shared" si="23"/>
        <v>393.06206953692606</v>
      </c>
      <c r="L247" s="24">
        <f t="shared" si="21"/>
        <v>44.830327022501848</v>
      </c>
      <c r="M247" s="25">
        <f t="shared" si="22"/>
        <v>0.11405406549483982</v>
      </c>
    </row>
    <row r="248" spans="1:13" x14ac:dyDescent="0.2">
      <c r="A248" s="38">
        <v>41552</v>
      </c>
      <c r="B248" s="39" t="s">
        <v>107</v>
      </c>
      <c r="C248" s="49">
        <v>5</v>
      </c>
      <c r="D248" s="50" t="s">
        <v>246</v>
      </c>
      <c r="E248" s="36">
        <v>3</v>
      </c>
      <c r="F248" s="20">
        <v>18</v>
      </c>
      <c r="G248" s="20">
        <f t="shared" si="18"/>
        <v>1.7</v>
      </c>
      <c r="H248" s="51"/>
      <c r="I248" s="22">
        <f t="shared" si="19"/>
        <v>0</v>
      </c>
      <c r="J248" s="23">
        <f t="shared" si="20"/>
        <v>-1.7</v>
      </c>
      <c r="K248" s="22">
        <f t="shared" si="23"/>
        <v>394.76206953692605</v>
      </c>
      <c r="L248" s="24">
        <f t="shared" si="21"/>
        <v>43.130327022501845</v>
      </c>
      <c r="M248" s="25">
        <f t="shared" si="22"/>
        <v>0.10925651259528478</v>
      </c>
    </row>
    <row r="249" spans="1:13" x14ac:dyDescent="0.2">
      <c r="A249" s="38">
        <v>41552</v>
      </c>
      <c r="B249" s="39" t="s">
        <v>107</v>
      </c>
      <c r="C249" s="49">
        <v>5</v>
      </c>
      <c r="D249" s="50" t="s">
        <v>247</v>
      </c>
      <c r="E249" s="36">
        <v>3.3</v>
      </c>
      <c r="F249" s="20">
        <v>6.5</v>
      </c>
      <c r="G249" s="20">
        <f t="shared" si="18"/>
        <v>1.5</v>
      </c>
      <c r="H249" s="51"/>
      <c r="I249" s="22">
        <f t="shared" si="19"/>
        <v>0</v>
      </c>
      <c r="J249" s="23">
        <f t="shared" si="20"/>
        <v>-1.5</v>
      </c>
      <c r="K249" s="22">
        <f t="shared" si="23"/>
        <v>396.26206953692605</v>
      </c>
      <c r="L249" s="24">
        <f t="shared" si="21"/>
        <v>41.630327022501845</v>
      </c>
      <c r="M249" s="25">
        <f t="shared" si="22"/>
        <v>0.10505756221167285</v>
      </c>
    </row>
    <row r="250" spans="1:13" x14ac:dyDescent="0.2">
      <c r="A250" s="38">
        <v>41552</v>
      </c>
      <c r="B250" s="39" t="s">
        <v>107</v>
      </c>
      <c r="C250" s="49">
        <v>6</v>
      </c>
      <c r="D250" s="50" t="s">
        <v>248</v>
      </c>
      <c r="E250" s="36">
        <v>2.4</v>
      </c>
      <c r="F250" s="20">
        <v>8</v>
      </c>
      <c r="G250" s="20">
        <f t="shared" si="18"/>
        <v>2.1</v>
      </c>
      <c r="H250" s="51"/>
      <c r="I250" s="22">
        <f t="shared" si="19"/>
        <v>0</v>
      </c>
      <c r="J250" s="23">
        <f t="shared" si="20"/>
        <v>-2.1</v>
      </c>
      <c r="K250" s="22">
        <f t="shared" si="23"/>
        <v>398.36206953692607</v>
      </c>
      <c r="L250" s="24">
        <f t="shared" si="21"/>
        <v>39.530327022501844</v>
      </c>
      <c r="M250" s="25">
        <f t="shared" si="22"/>
        <v>9.9232155984262424E-2</v>
      </c>
    </row>
    <row r="251" spans="1:13" x14ac:dyDescent="0.2">
      <c r="A251" s="38">
        <v>41559</v>
      </c>
      <c r="B251" s="39" t="s">
        <v>49</v>
      </c>
      <c r="C251" s="49">
        <v>2</v>
      </c>
      <c r="D251" s="50" t="s">
        <v>249</v>
      </c>
      <c r="E251" s="36">
        <v>2.1</v>
      </c>
      <c r="F251" s="20">
        <v>7.5</v>
      </c>
      <c r="G251" s="20">
        <f t="shared" si="18"/>
        <v>2.4</v>
      </c>
      <c r="H251" s="58">
        <v>2</v>
      </c>
      <c r="I251" s="22">
        <f t="shared" si="19"/>
        <v>0</v>
      </c>
      <c r="J251" s="23">
        <f t="shared" si="20"/>
        <v>-2.4</v>
      </c>
      <c r="K251" s="22">
        <f t="shared" si="23"/>
        <v>400.76206953692605</v>
      </c>
      <c r="L251" s="24">
        <f t="shared" si="21"/>
        <v>37.130327022501845</v>
      </c>
      <c r="M251" s="25">
        <f t="shared" si="22"/>
        <v>9.2649304524765344E-2</v>
      </c>
    </row>
    <row r="252" spans="1:13" x14ac:dyDescent="0.2">
      <c r="A252" s="38">
        <v>41559</v>
      </c>
      <c r="B252" s="39" t="s">
        <v>74</v>
      </c>
      <c r="C252" s="49">
        <v>3</v>
      </c>
      <c r="D252" s="50" t="s">
        <v>250</v>
      </c>
      <c r="E252" s="36">
        <v>3.2</v>
      </c>
      <c r="F252" s="20">
        <v>6.5</v>
      </c>
      <c r="G252" s="20">
        <f t="shared" si="18"/>
        <v>1.6</v>
      </c>
      <c r="H252" s="51"/>
      <c r="I252" s="22">
        <f t="shared" si="19"/>
        <v>0</v>
      </c>
      <c r="J252" s="23">
        <f t="shared" si="20"/>
        <v>-1.6</v>
      </c>
      <c r="K252" s="22">
        <f t="shared" si="23"/>
        <v>402.36206953692607</v>
      </c>
      <c r="L252" s="24">
        <f t="shared" si="21"/>
        <v>35.530327022501844</v>
      </c>
      <c r="M252" s="25">
        <f t="shared" si="22"/>
        <v>8.8304364930305912E-2</v>
      </c>
    </row>
    <row r="253" spans="1:13" x14ac:dyDescent="0.2">
      <c r="A253" s="38">
        <v>41559</v>
      </c>
      <c r="B253" s="39" t="s">
        <v>49</v>
      </c>
      <c r="C253" s="49">
        <v>5</v>
      </c>
      <c r="D253" s="50" t="s">
        <v>64</v>
      </c>
      <c r="E253" s="36">
        <v>1.7</v>
      </c>
      <c r="F253" s="20">
        <v>3.1</v>
      </c>
      <c r="G253" s="20">
        <f t="shared" si="18"/>
        <v>2.9</v>
      </c>
      <c r="H253" s="51"/>
      <c r="I253" s="22">
        <f t="shared" si="19"/>
        <v>0</v>
      </c>
      <c r="J253" s="23">
        <f t="shared" si="20"/>
        <v>-2.9</v>
      </c>
      <c r="K253" s="22">
        <f t="shared" si="23"/>
        <v>405.26206953692605</v>
      </c>
      <c r="L253" s="24">
        <f t="shared" si="21"/>
        <v>32.630327022501845</v>
      </c>
      <c r="M253" s="25">
        <f t="shared" si="22"/>
        <v>8.0516607586263847E-2</v>
      </c>
    </row>
    <row r="254" spans="1:13" x14ac:dyDescent="0.2">
      <c r="A254" s="38">
        <v>41559</v>
      </c>
      <c r="B254" s="39" t="s">
        <v>51</v>
      </c>
      <c r="C254" s="49">
        <v>4</v>
      </c>
      <c r="D254" s="50" t="s">
        <v>251</v>
      </c>
      <c r="E254" s="36">
        <v>3.6</v>
      </c>
      <c r="F254" s="20">
        <v>8</v>
      </c>
      <c r="G254" s="20">
        <f t="shared" ref="G254:G317" si="24">ROUND(5/E254,1)</f>
        <v>1.4</v>
      </c>
      <c r="H254" s="51"/>
      <c r="I254" s="22">
        <f t="shared" si="19"/>
        <v>0</v>
      </c>
      <c r="J254" s="23">
        <f t="shared" si="20"/>
        <v>-1.4</v>
      </c>
      <c r="K254" s="22">
        <f t="shared" si="23"/>
        <v>406.66206953692603</v>
      </c>
      <c r="L254" s="24">
        <f t="shared" si="21"/>
        <v>31.230327022501847</v>
      </c>
      <c r="M254" s="25">
        <f t="shared" si="22"/>
        <v>7.6796754263470962E-2</v>
      </c>
    </row>
    <row r="255" spans="1:13" x14ac:dyDescent="0.2">
      <c r="A255" s="38">
        <v>41559</v>
      </c>
      <c r="B255" s="39" t="s">
        <v>13</v>
      </c>
      <c r="C255" s="49">
        <v>5</v>
      </c>
      <c r="D255" s="50" t="s">
        <v>252</v>
      </c>
      <c r="E255" s="36">
        <v>3.6</v>
      </c>
      <c r="F255" s="20">
        <v>4</v>
      </c>
      <c r="G255" s="20">
        <f t="shared" si="24"/>
        <v>1.4</v>
      </c>
      <c r="H255" s="29">
        <v>3</v>
      </c>
      <c r="I255" s="22">
        <f t="shared" si="19"/>
        <v>0</v>
      </c>
      <c r="J255" s="23">
        <f t="shared" si="20"/>
        <v>-1.4</v>
      </c>
      <c r="K255" s="22">
        <f t="shared" si="23"/>
        <v>408.062069536926</v>
      </c>
      <c r="L255" s="24">
        <f t="shared" si="21"/>
        <v>29.830327022501848</v>
      </c>
      <c r="M255" s="25">
        <f t="shared" si="22"/>
        <v>7.3102425462757858E-2</v>
      </c>
    </row>
    <row r="256" spans="1:13" x14ac:dyDescent="0.2">
      <c r="A256" s="38">
        <v>41559</v>
      </c>
      <c r="B256" s="39" t="s">
        <v>13</v>
      </c>
      <c r="C256" s="49">
        <v>5</v>
      </c>
      <c r="D256" s="50" t="s">
        <v>253</v>
      </c>
      <c r="E256" s="36">
        <v>3.6</v>
      </c>
      <c r="F256" s="20">
        <v>4</v>
      </c>
      <c r="G256" s="20">
        <f t="shared" si="24"/>
        <v>1.4</v>
      </c>
      <c r="H256" s="51"/>
      <c r="I256" s="22">
        <f t="shared" si="19"/>
        <v>0</v>
      </c>
      <c r="J256" s="23">
        <f t="shared" si="20"/>
        <v>-1.4</v>
      </c>
      <c r="K256" s="22">
        <f t="shared" si="23"/>
        <v>409.46206953692598</v>
      </c>
      <c r="L256" s="24">
        <f t="shared" si="21"/>
        <v>28.430327022501849</v>
      </c>
      <c r="M256" s="25">
        <f t="shared" si="22"/>
        <v>6.9433359369903622E-2</v>
      </c>
    </row>
    <row r="257" spans="1:13" x14ac:dyDescent="0.2">
      <c r="A257" s="38">
        <v>41559</v>
      </c>
      <c r="B257" s="39" t="s">
        <v>107</v>
      </c>
      <c r="C257" s="49">
        <v>3</v>
      </c>
      <c r="D257" s="50" t="s">
        <v>201</v>
      </c>
      <c r="E257" s="36">
        <v>3</v>
      </c>
      <c r="F257" s="20">
        <v>3.4</v>
      </c>
      <c r="G257" s="20">
        <f t="shared" si="24"/>
        <v>1.7</v>
      </c>
      <c r="H257" s="59">
        <v>1</v>
      </c>
      <c r="I257" s="22">
        <f t="shared" si="19"/>
        <v>5.7799999999999994</v>
      </c>
      <c r="J257" s="23">
        <f t="shared" si="20"/>
        <v>4.0799999999999992</v>
      </c>
      <c r="K257" s="22">
        <f t="shared" si="23"/>
        <v>411.16206953692597</v>
      </c>
      <c r="L257" s="24">
        <f t="shared" si="21"/>
        <v>32.510327022501848</v>
      </c>
      <c r="M257" s="25">
        <f t="shared" si="22"/>
        <v>7.9069372958251768E-2</v>
      </c>
    </row>
    <row r="258" spans="1:13" x14ac:dyDescent="0.2">
      <c r="A258" s="38">
        <v>41559</v>
      </c>
      <c r="B258" s="39" t="s">
        <v>74</v>
      </c>
      <c r="C258" s="49">
        <v>7</v>
      </c>
      <c r="D258" s="50" t="s">
        <v>254</v>
      </c>
      <c r="E258" s="36">
        <v>3.2</v>
      </c>
      <c r="F258" s="20">
        <v>3.2</v>
      </c>
      <c r="G258" s="20">
        <f t="shared" si="24"/>
        <v>1.6</v>
      </c>
      <c r="H258" s="58">
        <v>2</v>
      </c>
      <c r="I258" s="22">
        <f t="shared" ref="I258:I321" si="25">IF(H258=1, G258*F258, 0 )</f>
        <v>0</v>
      </c>
      <c r="J258" s="23">
        <f t="shared" ref="J258:J321" si="26">IF(I258&gt;0, I258-G258, -G258)</f>
        <v>-1.6</v>
      </c>
      <c r="K258" s="22">
        <f t="shared" si="23"/>
        <v>412.76206953692599</v>
      </c>
      <c r="L258" s="24">
        <f t="shared" si="21"/>
        <v>30.910327022501846</v>
      </c>
      <c r="M258" s="25">
        <f t="shared" si="22"/>
        <v>7.4886549186023471E-2</v>
      </c>
    </row>
    <row r="259" spans="1:13" x14ac:dyDescent="0.2">
      <c r="A259" s="38">
        <v>41559</v>
      </c>
      <c r="B259" s="39" t="s">
        <v>74</v>
      </c>
      <c r="C259" s="49">
        <v>8</v>
      </c>
      <c r="D259" s="50" t="s">
        <v>255</v>
      </c>
      <c r="E259" s="36">
        <v>2.9</v>
      </c>
      <c r="F259" s="20">
        <v>6.5</v>
      </c>
      <c r="G259" s="20">
        <f t="shared" si="24"/>
        <v>1.7</v>
      </c>
      <c r="H259" s="51"/>
      <c r="I259" s="22">
        <f t="shared" si="25"/>
        <v>0</v>
      </c>
      <c r="J259" s="23">
        <f t="shared" si="26"/>
        <v>-1.7</v>
      </c>
      <c r="K259" s="22">
        <f t="shared" si="23"/>
        <v>414.46206953692598</v>
      </c>
      <c r="L259" s="24">
        <f t="shared" ref="L259:L322" si="27">L258+J259</f>
        <v>29.210327022501847</v>
      </c>
      <c r="M259" s="25">
        <f t="shared" ref="M259:M322" si="28">L259/K259</f>
        <v>7.0477684616925815E-2</v>
      </c>
    </row>
    <row r="260" spans="1:13" x14ac:dyDescent="0.2">
      <c r="A260" s="38">
        <v>41559</v>
      </c>
      <c r="B260" s="39" t="s">
        <v>51</v>
      </c>
      <c r="C260" s="49">
        <v>7</v>
      </c>
      <c r="D260" s="50" t="s">
        <v>256</v>
      </c>
      <c r="E260" s="36">
        <v>3.2</v>
      </c>
      <c r="F260" s="20">
        <v>3.8</v>
      </c>
      <c r="G260" s="20">
        <f t="shared" si="24"/>
        <v>1.6</v>
      </c>
      <c r="H260" s="51"/>
      <c r="I260" s="22">
        <f t="shared" si="25"/>
        <v>0</v>
      </c>
      <c r="J260" s="23">
        <f t="shared" si="26"/>
        <v>-1.6</v>
      </c>
      <c r="K260" s="22">
        <f t="shared" ref="K260:K323" si="29">K259+G260</f>
        <v>416.062069536926</v>
      </c>
      <c r="L260" s="24">
        <f t="shared" si="27"/>
        <v>27.610327022501846</v>
      </c>
      <c r="M260" s="25">
        <f t="shared" si="28"/>
        <v>6.6361076974000385E-2</v>
      </c>
    </row>
    <row r="261" spans="1:13" x14ac:dyDescent="0.2">
      <c r="A261" s="38">
        <v>41559</v>
      </c>
      <c r="B261" s="39" t="s">
        <v>13</v>
      </c>
      <c r="C261" s="49">
        <v>8</v>
      </c>
      <c r="D261" s="50" t="s">
        <v>257</v>
      </c>
      <c r="E261" s="36">
        <v>3.2</v>
      </c>
      <c r="F261" s="20">
        <v>4.4000000000000004</v>
      </c>
      <c r="G261" s="20">
        <f t="shared" si="24"/>
        <v>1.6</v>
      </c>
      <c r="H261" s="59">
        <v>1</v>
      </c>
      <c r="I261" s="22">
        <f t="shared" si="25"/>
        <v>7.0400000000000009</v>
      </c>
      <c r="J261" s="23">
        <f t="shared" si="26"/>
        <v>5.4400000000000013</v>
      </c>
      <c r="K261" s="22">
        <f t="shared" si="29"/>
        <v>417.66206953692603</v>
      </c>
      <c r="L261" s="24">
        <f t="shared" si="27"/>
        <v>33.050327022501847</v>
      </c>
      <c r="M261" s="25">
        <f t="shared" si="28"/>
        <v>7.913174174314104E-2</v>
      </c>
    </row>
    <row r="262" spans="1:13" x14ac:dyDescent="0.2">
      <c r="A262" s="38">
        <v>41559</v>
      </c>
      <c r="B262" s="39" t="s">
        <v>107</v>
      </c>
      <c r="C262" s="49">
        <v>9</v>
      </c>
      <c r="D262" s="50" t="s">
        <v>258</v>
      </c>
      <c r="E262" s="36">
        <v>3.5</v>
      </c>
      <c r="F262" s="20">
        <v>7</v>
      </c>
      <c r="G262" s="20">
        <f t="shared" si="24"/>
        <v>1.4</v>
      </c>
      <c r="H262" s="58">
        <v>2</v>
      </c>
      <c r="I262" s="22">
        <f t="shared" si="25"/>
        <v>0</v>
      </c>
      <c r="J262" s="23">
        <f t="shared" si="26"/>
        <v>-1.4</v>
      </c>
      <c r="K262" s="22">
        <f t="shared" si="29"/>
        <v>419.062069536926</v>
      </c>
      <c r="L262" s="24">
        <f t="shared" si="27"/>
        <v>31.650327022501848</v>
      </c>
      <c r="M262" s="25">
        <f t="shared" si="28"/>
        <v>7.5526585017527945E-2</v>
      </c>
    </row>
    <row r="263" spans="1:13" x14ac:dyDescent="0.2">
      <c r="A263" s="38">
        <v>41566</v>
      </c>
      <c r="B263" s="39" t="s">
        <v>49</v>
      </c>
      <c r="C263" s="49">
        <v>1</v>
      </c>
      <c r="D263" s="50" t="s">
        <v>259</v>
      </c>
      <c r="E263" s="36">
        <v>2.1</v>
      </c>
      <c r="F263" s="20">
        <v>5</v>
      </c>
      <c r="G263" s="20">
        <f t="shared" si="24"/>
        <v>2.4</v>
      </c>
      <c r="H263" s="51"/>
      <c r="I263" s="22">
        <f t="shared" si="25"/>
        <v>0</v>
      </c>
      <c r="J263" s="23">
        <f t="shared" si="26"/>
        <v>-2.4</v>
      </c>
      <c r="K263" s="22">
        <f t="shared" si="29"/>
        <v>421.46206953692598</v>
      </c>
      <c r="L263" s="24">
        <f t="shared" si="27"/>
        <v>29.25032702250185</v>
      </c>
      <c r="M263" s="25">
        <f t="shared" si="28"/>
        <v>6.9402039084181716E-2</v>
      </c>
    </row>
    <row r="264" spans="1:13" x14ac:dyDescent="0.2">
      <c r="A264" s="38">
        <v>41566</v>
      </c>
      <c r="B264" s="39" t="s">
        <v>49</v>
      </c>
      <c r="C264" s="49">
        <v>2</v>
      </c>
      <c r="D264" s="50" t="s">
        <v>260</v>
      </c>
      <c r="E264" s="36">
        <v>3.6</v>
      </c>
      <c r="F264" s="20">
        <v>4.8</v>
      </c>
      <c r="G264" s="20">
        <f t="shared" si="24"/>
        <v>1.4</v>
      </c>
      <c r="H264" s="51"/>
      <c r="I264" s="22">
        <f t="shared" si="25"/>
        <v>0</v>
      </c>
      <c r="J264" s="23">
        <f t="shared" si="26"/>
        <v>-1.4</v>
      </c>
      <c r="K264" s="22">
        <f t="shared" si="29"/>
        <v>422.86206953692596</v>
      </c>
      <c r="L264" s="24">
        <f t="shared" si="27"/>
        <v>27.850327022501851</v>
      </c>
      <c r="M264" s="25">
        <f t="shared" si="28"/>
        <v>6.5861492502745866E-2</v>
      </c>
    </row>
    <row r="265" spans="1:13" x14ac:dyDescent="0.2">
      <c r="A265" s="38">
        <v>41566</v>
      </c>
      <c r="B265" s="39" t="s">
        <v>13</v>
      </c>
      <c r="C265" s="49">
        <v>4</v>
      </c>
      <c r="D265" s="50" t="s">
        <v>261</v>
      </c>
      <c r="E265" s="36">
        <v>3.7</v>
      </c>
      <c r="F265" s="20">
        <v>6</v>
      </c>
      <c r="G265" s="20">
        <f t="shared" si="24"/>
        <v>1.4</v>
      </c>
      <c r="H265" s="59">
        <v>1</v>
      </c>
      <c r="I265" s="22">
        <f t="shared" si="25"/>
        <v>8.3999999999999986</v>
      </c>
      <c r="J265" s="23">
        <f t="shared" si="26"/>
        <v>6.9999999999999982</v>
      </c>
      <c r="K265" s="22">
        <f t="shared" si="29"/>
        <v>424.26206953692594</v>
      </c>
      <c r="L265" s="24">
        <f t="shared" si="27"/>
        <v>34.850327022501851</v>
      </c>
      <c r="M265" s="25">
        <f t="shared" si="28"/>
        <v>8.2143395615215678E-2</v>
      </c>
    </row>
    <row r="266" spans="1:13" x14ac:dyDescent="0.2">
      <c r="A266" s="38">
        <v>41566</v>
      </c>
      <c r="B266" s="39" t="s">
        <v>13</v>
      </c>
      <c r="C266" s="49">
        <v>5</v>
      </c>
      <c r="D266" s="50" t="s">
        <v>262</v>
      </c>
      <c r="E266" s="36">
        <v>3.7</v>
      </c>
      <c r="F266" s="20">
        <v>6.5</v>
      </c>
      <c r="G266" s="20">
        <f t="shared" si="24"/>
        <v>1.4</v>
      </c>
      <c r="H266" s="59">
        <v>1</v>
      </c>
      <c r="I266" s="22">
        <f t="shared" si="25"/>
        <v>9.1</v>
      </c>
      <c r="J266" s="23">
        <f t="shared" si="26"/>
        <v>7.6999999999999993</v>
      </c>
      <c r="K266" s="22">
        <f t="shared" si="29"/>
        <v>425.66206953692591</v>
      </c>
      <c r="L266" s="24">
        <f t="shared" si="27"/>
        <v>42.550327022501847</v>
      </c>
      <c r="M266" s="25">
        <f t="shared" si="28"/>
        <v>9.9962693572372988E-2</v>
      </c>
    </row>
    <row r="267" spans="1:13" x14ac:dyDescent="0.2">
      <c r="A267" s="38">
        <v>41566</v>
      </c>
      <c r="B267" s="39" t="s">
        <v>51</v>
      </c>
      <c r="C267" s="49">
        <v>5</v>
      </c>
      <c r="D267" s="50" t="s">
        <v>263</v>
      </c>
      <c r="E267" s="36">
        <v>3.8</v>
      </c>
      <c r="F267" s="20">
        <v>15</v>
      </c>
      <c r="G267" s="20">
        <f t="shared" si="24"/>
        <v>1.3</v>
      </c>
      <c r="H267" s="51"/>
      <c r="I267" s="22">
        <f t="shared" si="25"/>
        <v>0</v>
      </c>
      <c r="J267" s="23">
        <f t="shared" si="26"/>
        <v>-1.3</v>
      </c>
      <c r="K267" s="22">
        <f t="shared" si="29"/>
        <v>426.96206953692592</v>
      </c>
      <c r="L267" s="24">
        <f t="shared" si="27"/>
        <v>41.25032702250185</v>
      </c>
      <c r="M267" s="25">
        <f t="shared" si="28"/>
        <v>9.6613563512189943E-2</v>
      </c>
    </row>
    <row r="268" spans="1:13" x14ac:dyDescent="0.2">
      <c r="A268" s="38">
        <v>41566</v>
      </c>
      <c r="B268" s="39" t="s">
        <v>51</v>
      </c>
      <c r="C268" s="49">
        <v>6</v>
      </c>
      <c r="D268" s="50" t="s">
        <v>264</v>
      </c>
      <c r="E268" s="36">
        <v>3.1</v>
      </c>
      <c r="F268" s="20">
        <v>5.5</v>
      </c>
      <c r="G268" s="20">
        <f t="shared" si="24"/>
        <v>1.6</v>
      </c>
      <c r="H268" s="51"/>
      <c r="I268" s="22">
        <f t="shared" si="25"/>
        <v>0</v>
      </c>
      <c r="J268" s="23">
        <f t="shared" si="26"/>
        <v>-1.6</v>
      </c>
      <c r="K268" s="22">
        <f t="shared" si="29"/>
        <v>428.56206953692595</v>
      </c>
      <c r="L268" s="24">
        <f t="shared" si="27"/>
        <v>39.650327022501848</v>
      </c>
      <c r="M268" s="25">
        <f t="shared" si="28"/>
        <v>9.2519450135531603E-2</v>
      </c>
    </row>
    <row r="269" spans="1:13" x14ac:dyDescent="0.2">
      <c r="A269" s="38">
        <v>41566</v>
      </c>
      <c r="B269" s="39" t="s">
        <v>74</v>
      </c>
      <c r="C269" s="49">
        <v>8</v>
      </c>
      <c r="D269" s="50" t="s">
        <v>265</v>
      </c>
      <c r="E269" s="36">
        <v>3.6</v>
      </c>
      <c r="F269" s="20">
        <v>15</v>
      </c>
      <c r="G269" s="20">
        <f t="shared" si="24"/>
        <v>1.4</v>
      </c>
      <c r="H269" s="58">
        <v>2</v>
      </c>
      <c r="I269" s="22">
        <f t="shared" si="25"/>
        <v>0</v>
      </c>
      <c r="J269" s="23">
        <f t="shared" si="26"/>
        <v>-1.4</v>
      </c>
      <c r="K269" s="22">
        <f t="shared" si="29"/>
        <v>429.96206953692592</v>
      </c>
      <c r="L269" s="24">
        <f t="shared" si="27"/>
        <v>38.25032702250185</v>
      </c>
      <c r="M269" s="25">
        <f t="shared" si="28"/>
        <v>8.8962096269789306E-2</v>
      </c>
    </row>
    <row r="270" spans="1:13" x14ac:dyDescent="0.2">
      <c r="A270" s="38">
        <v>41566</v>
      </c>
      <c r="B270" s="39" t="s">
        <v>13</v>
      </c>
      <c r="C270" s="49">
        <v>8</v>
      </c>
      <c r="D270" s="50" t="s">
        <v>266</v>
      </c>
      <c r="E270" s="36">
        <v>3</v>
      </c>
      <c r="F270" s="20">
        <v>4.2</v>
      </c>
      <c r="G270" s="20">
        <f t="shared" si="24"/>
        <v>1.7</v>
      </c>
      <c r="H270" s="59">
        <v>1</v>
      </c>
      <c r="I270" s="22">
        <f t="shared" si="25"/>
        <v>7.14</v>
      </c>
      <c r="J270" s="23">
        <f t="shared" si="26"/>
        <v>5.4399999999999995</v>
      </c>
      <c r="K270" s="22">
        <f t="shared" si="29"/>
        <v>431.66206953692591</v>
      </c>
      <c r="L270" s="24">
        <f t="shared" si="27"/>
        <v>43.690327022501847</v>
      </c>
      <c r="M270" s="25">
        <f t="shared" si="28"/>
        <v>0.10121419069637394</v>
      </c>
    </row>
    <row r="271" spans="1:13" x14ac:dyDescent="0.2">
      <c r="A271" s="38">
        <v>41566</v>
      </c>
      <c r="B271" s="39" t="s">
        <v>18</v>
      </c>
      <c r="C271" s="49">
        <v>8</v>
      </c>
      <c r="D271" s="50" t="s">
        <v>267</v>
      </c>
      <c r="E271" s="36">
        <v>3.1</v>
      </c>
      <c r="F271" s="20">
        <v>6.5</v>
      </c>
      <c r="G271" s="20">
        <f t="shared" si="24"/>
        <v>1.6</v>
      </c>
      <c r="H271" s="51"/>
      <c r="I271" s="22">
        <f t="shared" si="25"/>
        <v>0</v>
      </c>
      <c r="J271" s="23">
        <f t="shared" si="26"/>
        <v>-1.6</v>
      </c>
      <c r="K271" s="22">
        <f t="shared" si="29"/>
        <v>433.26206953692594</v>
      </c>
      <c r="L271" s="24">
        <f t="shared" si="27"/>
        <v>42.090327022501846</v>
      </c>
      <c r="M271" s="25">
        <f t="shared" si="28"/>
        <v>9.7147500281961757E-2</v>
      </c>
    </row>
    <row r="272" spans="1:13" x14ac:dyDescent="0.2">
      <c r="A272" s="38">
        <v>41573</v>
      </c>
      <c r="B272" s="39" t="s">
        <v>13</v>
      </c>
      <c r="C272" s="49">
        <v>3</v>
      </c>
      <c r="D272" s="50" t="s">
        <v>268</v>
      </c>
      <c r="E272" s="36">
        <v>3</v>
      </c>
      <c r="F272" s="20">
        <v>3.2</v>
      </c>
      <c r="G272" s="20">
        <f t="shared" si="24"/>
        <v>1.7</v>
      </c>
      <c r="H272" s="51"/>
      <c r="I272" s="22">
        <f t="shared" si="25"/>
        <v>0</v>
      </c>
      <c r="J272" s="23">
        <f t="shared" si="26"/>
        <v>-1.7</v>
      </c>
      <c r="K272" s="22">
        <f t="shared" si="29"/>
        <v>434.96206953692592</v>
      </c>
      <c r="L272" s="24">
        <f t="shared" si="27"/>
        <v>40.390327022501843</v>
      </c>
      <c r="M272" s="25">
        <f t="shared" si="28"/>
        <v>9.2859423502151886E-2</v>
      </c>
    </row>
    <row r="273" spans="1:13" x14ac:dyDescent="0.2">
      <c r="A273" s="38">
        <v>41573</v>
      </c>
      <c r="B273" s="39" t="s">
        <v>44</v>
      </c>
      <c r="C273" s="49">
        <v>3</v>
      </c>
      <c r="D273" s="50" t="s">
        <v>269</v>
      </c>
      <c r="E273" s="36">
        <v>3.1</v>
      </c>
      <c r="F273" s="20">
        <v>4.2</v>
      </c>
      <c r="G273" s="20">
        <f t="shared" si="24"/>
        <v>1.6</v>
      </c>
      <c r="H273" s="59">
        <v>1</v>
      </c>
      <c r="I273" s="22">
        <f t="shared" si="25"/>
        <v>6.7200000000000006</v>
      </c>
      <c r="J273" s="23">
        <f t="shared" si="26"/>
        <v>5.120000000000001</v>
      </c>
      <c r="K273" s="22">
        <f t="shared" si="29"/>
        <v>436.56206953692595</v>
      </c>
      <c r="L273" s="24">
        <f t="shared" si="27"/>
        <v>45.510327022501841</v>
      </c>
      <c r="M273" s="25">
        <f t="shared" si="28"/>
        <v>0.10424709382282332</v>
      </c>
    </row>
    <row r="274" spans="1:13" x14ac:dyDescent="0.2">
      <c r="A274" s="38">
        <v>41573</v>
      </c>
      <c r="B274" s="39" t="s">
        <v>30</v>
      </c>
      <c r="C274" s="49">
        <v>6</v>
      </c>
      <c r="D274" s="50" t="s">
        <v>270</v>
      </c>
      <c r="E274" s="36">
        <v>3.7</v>
      </c>
      <c r="F274" s="20">
        <v>7.5</v>
      </c>
      <c r="G274" s="20">
        <f t="shared" si="24"/>
        <v>1.4</v>
      </c>
      <c r="H274" s="51"/>
      <c r="I274" s="22">
        <f t="shared" si="25"/>
        <v>0</v>
      </c>
      <c r="J274" s="23">
        <f t="shared" si="26"/>
        <v>-1.4</v>
      </c>
      <c r="K274" s="22">
        <f t="shared" si="29"/>
        <v>437.96206953692592</v>
      </c>
      <c r="L274" s="24">
        <f t="shared" si="27"/>
        <v>44.110327022501842</v>
      </c>
      <c r="M274" s="25">
        <f t="shared" si="28"/>
        <v>0.10071723121854224</v>
      </c>
    </row>
    <row r="275" spans="1:13" x14ac:dyDescent="0.2">
      <c r="A275" s="38">
        <v>41573</v>
      </c>
      <c r="B275" s="39" t="s">
        <v>47</v>
      </c>
      <c r="C275" s="49">
        <v>5</v>
      </c>
      <c r="D275" s="50" t="s">
        <v>271</v>
      </c>
      <c r="E275" s="36">
        <v>3</v>
      </c>
      <c r="F275" s="20">
        <v>4.8</v>
      </c>
      <c r="G275" s="20">
        <f t="shared" si="24"/>
        <v>1.7</v>
      </c>
      <c r="H275" s="51"/>
      <c r="I275" s="22">
        <f t="shared" si="25"/>
        <v>0</v>
      </c>
      <c r="J275" s="23">
        <f t="shared" si="26"/>
        <v>-1.7</v>
      </c>
      <c r="K275" s="22">
        <f t="shared" si="29"/>
        <v>439.66206953692591</v>
      </c>
      <c r="L275" s="24">
        <f t="shared" si="27"/>
        <v>42.410327022501839</v>
      </c>
      <c r="M275" s="25">
        <f t="shared" si="28"/>
        <v>9.6461191358104909E-2</v>
      </c>
    </row>
    <row r="276" spans="1:13" x14ac:dyDescent="0.2">
      <c r="A276" s="38">
        <v>41573</v>
      </c>
      <c r="B276" s="39" t="s">
        <v>44</v>
      </c>
      <c r="C276" s="49">
        <v>4</v>
      </c>
      <c r="D276" s="50" t="s">
        <v>272</v>
      </c>
      <c r="E276" s="36">
        <v>2.8</v>
      </c>
      <c r="F276" s="20">
        <v>3</v>
      </c>
      <c r="G276" s="20">
        <f t="shared" si="24"/>
        <v>1.8</v>
      </c>
      <c r="H276" s="51"/>
      <c r="I276" s="22">
        <f t="shared" si="25"/>
        <v>0</v>
      </c>
      <c r="J276" s="23">
        <f t="shared" si="26"/>
        <v>-1.8</v>
      </c>
      <c r="K276" s="22">
        <f t="shared" si="29"/>
        <v>441.46206953692592</v>
      </c>
      <c r="L276" s="24">
        <f t="shared" si="27"/>
        <v>40.610327022501842</v>
      </c>
      <c r="M276" s="25">
        <f t="shared" si="28"/>
        <v>9.1990523818049119E-2</v>
      </c>
    </row>
    <row r="277" spans="1:13" x14ac:dyDescent="0.2">
      <c r="A277" s="38">
        <v>41573</v>
      </c>
      <c r="B277" s="39" t="s">
        <v>44</v>
      </c>
      <c r="C277" s="49">
        <v>4</v>
      </c>
      <c r="D277" s="50" t="s">
        <v>273</v>
      </c>
      <c r="E277" s="36">
        <v>3.7</v>
      </c>
      <c r="F277" s="20">
        <v>9.5</v>
      </c>
      <c r="G277" s="20">
        <f t="shared" si="24"/>
        <v>1.4</v>
      </c>
      <c r="H277" s="51"/>
      <c r="I277" s="22">
        <f t="shared" si="25"/>
        <v>0</v>
      </c>
      <c r="J277" s="23">
        <f t="shared" si="26"/>
        <v>-1.4</v>
      </c>
      <c r="K277" s="22">
        <f t="shared" si="29"/>
        <v>442.8620695369259</v>
      </c>
      <c r="L277" s="24">
        <f t="shared" si="27"/>
        <v>39.210327022501843</v>
      </c>
      <c r="M277" s="25">
        <f t="shared" si="28"/>
        <v>8.85384631461026E-2</v>
      </c>
    </row>
    <row r="278" spans="1:13" x14ac:dyDescent="0.2">
      <c r="A278" s="38">
        <v>41573</v>
      </c>
      <c r="B278" s="39" t="s">
        <v>18</v>
      </c>
      <c r="C278" s="49">
        <v>1</v>
      </c>
      <c r="D278" s="50" t="s">
        <v>274</v>
      </c>
      <c r="E278" s="36">
        <v>3.4</v>
      </c>
      <c r="F278" s="20">
        <v>10</v>
      </c>
      <c r="G278" s="20">
        <f t="shared" si="24"/>
        <v>1.5</v>
      </c>
      <c r="H278" s="29">
        <v>3</v>
      </c>
      <c r="I278" s="22">
        <f t="shared" si="25"/>
        <v>0</v>
      </c>
      <c r="J278" s="23">
        <f t="shared" si="26"/>
        <v>-1.5</v>
      </c>
      <c r="K278" s="22">
        <f t="shared" si="29"/>
        <v>444.3620695369259</v>
      </c>
      <c r="L278" s="24">
        <f t="shared" si="27"/>
        <v>37.710327022501843</v>
      </c>
      <c r="M278" s="25">
        <f t="shared" si="28"/>
        <v>8.4863964788444129E-2</v>
      </c>
    </row>
    <row r="279" spans="1:13" x14ac:dyDescent="0.2">
      <c r="A279" s="38">
        <v>41573</v>
      </c>
      <c r="B279" s="39" t="s">
        <v>44</v>
      </c>
      <c r="C279" s="49">
        <v>5</v>
      </c>
      <c r="D279" s="50" t="s">
        <v>275</v>
      </c>
      <c r="E279" s="36">
        <v>2.6</v>
      </c>
      <c r="F279" s="20">
        <v>3.2</v>
      </c>
      <c r="G279" s="20">
        <f t="shared" si="24"/>
        <v>1.9</v>
      </c>
      <c r="H279" s="58">
        <v>2</v>
      </c>
      <c r="I279" s="22">
        <f t="shared" si="25"/>
        <v>0</v>
      </c>
      <c r="J279" s="23">
        <f t="shared" si="26"/>
        <v>-1.9</v>
      </c>
      <c r="K279" s="22">
        <f t="shared" si="29"/>
        <v>446.26206953692588</v>
      </c>
      <c r="L279" s="24">
        <f t="shared" si="27"/>
        <v>35.810327022501845</v>
      </c>
      <c r="M279" s="25">
        <f t="shared" si="28"/>
        <v>8.0245061068401485E-2</v>
      </c>
    </row>
    <row r="280" spans="1:13" x14ac:dyDescent="0.2">
      <c r="A280" s="38">
        <v>41573</v>
      </c>
      <c r="B280" s="39" t="s">
        <v>44</v>
      </c>
      <c r="C280" s="49">
        <v>5</v>
      </c>
      <c r="D280" s="50" t="s">
        <v>276</v>
      </c>
      <c r="E280" s="36">
        <v>3.6</v>
      </c>
      <c r="F280" s="20">
        <v>5.5</v>
      </c>
      <c r="G280" s="20">
        <f t="shared" si="24"/>
        <v>1.4</v>
      </c>
      <c r="H280" s="51"/>
      <c r="I280" s="22">
        <f t="shared" si="25"/>
        <v>0</v>
      </c>
      <c r="J280" s="23">
        <f t="shared" si="26"/>
        <v>-1.4</v>
      </c>
      <c r="K280" s="22">
        <f t="shared" si="29"/>
        <v>447.66206953692586</v>
      </c>
      <c r="L280" s="24">
        <f t="shared" si="27"/>
        <v>34.410327022501846</v>
      </c>
      <c r="M280" s="25">
        <f t="shared" si="28"/>
        <v>7.6866746959591309E-2</v>
      </c>
    </row>
    <row r="281" spans="1:13" x14ac:dyDescent="0.2">
      <c r="A281" s="38">
        <v>41573</v>
      </c>
      <c r="B281" s="39" t="s">
        <v>30</v>
      </c>
      <c r="C281" s="49">
        <v>8</v>
      </c>
      <c r="D281" s="50" t="s">
        <v>277</v>
      </c>
      <c r="E281" s="36">
        <v>3.3</v>
      </c>
      <c r="F281" s="20">
        <v>3.4</v>
      </c>
      <c r="G281" s="20">
        <f t="shared" si="24"/>
        <v>1.5</v>
      </c>
      <c r="H281" s="59">
        <v>1</v>
      </c>
      <c r="I281" s="22">
        <f t="shared" si="25"/>
        <v>5.0999999999999996</v>
      </c>
      <c r="J281" s="23">
        <f t="shared" si="26"/>
        <v>3.5999999999999996</v>
      </c>
      <c r="K281" s="22">
        <f t="shared" si="29"/>
        <v>449.16206953692586</v>
      </c>
      <c r="L281" s="24">
        <f t="shared" si="27"/>
        <v>38.010327022501848</v>
      </c>
      <c r="M281" s="25">
        <f t="shared" si="28"/>
        <v>8.4624970807729794E-2</v>
      </c>
    </row>
    <row r="282" spans="1:13" x14ac:dyDescent="0.2">
      <c r="A282" s="38">
        <v>41573</v>
      </c>
      <c r="B282" s="39" t="s">
        <v>13</v>
      </c>
      <c r="C282" s="49">
        <v>6</v>
      </c>
      <c r="D282" s="50" t="s">
        <v>278</v>
      </c>
      <c r="E282" s="36">
        <v>4</v>
      </c>
      <c r="F282" s="20">
        <v>5</v>
      </c>
      <c r="G282" s="20">
        <f t="shared" si="24"/>
        <v>1.3</v>
      </c>
      <c r="H282" s="51"/>
      <c r="I282" s="22">
        <f t="shared" si="25"/>
        <v>0</v>
      </c>
      <c r="J282" s="23">
        <f t="shared" si="26"/>
        <v>-1.3</v>
      </c>
      <c r="K282" s="22">
        <f t="shared" si="29"/>
        <v>450.46206953692587</v>
      </c>
      <c r="L282" s="24">
        <f t="shared" si="27"/>
        <v>36.710327022501851</v>
      </c>
      <c r="M282" s="25">
        <f t="shared" si="28"/>
        <v>8.1494823882152817E-2</v>
      </c>
    </row>
    <row r="283" spans="1:13" x14ac:dyDescent="0.2">
      <c r="A283" s="38">
        <v>41573</v>
      </c>
      <c r="B283" s="39" t="s">
        <v>47</v>
      </c>
      <c r="C283" s="49">
        <v>7</v>
      </c>
      <c r="D283" s="50" t="s">
        <v>279</v>
      </c>
      <c r="E283" s="36">
        <v>3.1</v>
      </c>
      <c r="F283" s="20">
        <v>7</v>
      </c>
      <c r="G283" s="20">
        <f t="shared" si="24"/>
        <v>1.6</v>
      </c>
      <c r="H283" s="51"/>
      <c r="I283" s="22">
        <f t="shared" si="25"/>
        <v>0</v>
      </c>
      <c r="J283" s="23">
        <f t="shared" si="26"/>
        <v>-1.6</v>
      </c>
      <c r="K283" s="22">
        <f t="shared" si="29"/>
        <v>452.06206953692589</v>
      </c>
      <c r="L283" s="24">
        <f t="shared" si="27"/>
        <v>35.110327022501849</v>
      </c>
      <c r="M283" s="25">
        <f t="shared" si="28"/>
        <v>7.7667049258230064E-2</v>
      </c>
    </row>
    <row r="284" spans="1:13" x14ac:dyDescent="0.2">
      <c r="A284" s="38">
        <v>41573</v>
      </c>
      <c r="B284" s="39" t="s">
        <v>18</v>
      </c>
      <c r="C284" s="49">
        <v>3</v>
      </c>
      <c r="D284" s="50" t="s">
        <v>280</v>
      </c>
      <c r="E284" s="36">
        <v>3.6</v>
      </c>
      <c r="F284" s="20">
        <v>9</v>
      </c>
      <c r="G284" s="20">
        <f t="shared" si="24"/>
        <v>1.4</v>
      </c>
      <c r="H284" s="59">
        <v>1</v>
      </c>
      <c r="I284" s="22">
        <f t="shared" si="25"/>
        <v>12.6</v>
      </c>
      <c r="J284" s="23">
        <f t="shared" si="26"/>
        <v>11.2</v>
      </c>
      <c r="K284" s="22">
        <f t="shared" si="29"/>
        <v>453.46206953692587</v>
      </c>
      <c r="L284" s="24">
        <f t="shared" si="27"/>
        <v>46.310327022501852</v>
      </c>
      <c r="M284" s="25">
        <f t="shared" si="28"/>
        <v>0.10212613167357927</v>
      </c>
    </row>
    <row r="285" spans="1:13" x14ac:dyDescent="0.2">
      <c r="A285" s="38">
        <v>41573</v>
      </c>
      <c r="B285" s="39" t="s">
        <v>13</v>
      </c>
      <c r="C285" s="49">
        <v>7</v>
      </c>
      <c r="D285" s="50" t="s">
        <v>281</v>
      </c>
      <c r="E285" s="36">
        <v>3</v>
      </c>
      <c r="F285" s="20">
        <v>4.8</v>
      </c>
      <c r="G285" s="20">
        <f t="shared" si="24"/>
        <v>1.7</v>
      </c>
      <c r="H285" s="58">
        <v>2</v>
      </c>
      <c r="I285" s="22">
        <f t="shared" si="25"/>
        <v>0</v>
      </c>
      <c r="J285" s="23">
        <f t="shared" si="26"/>
        <v>-1.7</v>
      </c>
      <c r="K285" s="22">
        <f t="shared" si="29"/>
        <v>455.16206953692586</v>
      </c>
      <c r="L285" s="24">
        <f t="shared" si="27"/>
        <v>44.610327022501849</v>
      </c>
      <c r="M285" s="25">
        <f t="shared" si="28"/>
        <v>9.8009764011943348E-2</v>
      </c>
    </row>
    <row r="286" spans="1:13" x14ac:dyDescent="0.2">
      <c r="A286" s="38">
        <v>41573</v>
      </c>
      <c r="B286" s="39" t="s">
        <v>13</v>
      </c>
      <c r="C286" s="49">
        <v>7</v>
      </c>
      <c r="D286" s="50" t="s">
        <v>282</v>
      </c>
      <c r="E286" s="36">
        <v>4</v>
      </c>
      <c r="F286" s="20">
        <v>6</v>
      </c>
      <c r="G286" s="20">
        <f t="shared" si="24"/>
        <v>1.3</v>
      </c>
      <c r="H286" s="51"/>
      <c r="I286" s="22">
        <f t="shared" si="25"/>
        <v>0</v>
      </c>
      <c r="J286" s="23">
        <f t="shared" si="26"/>
        <v>-1.3</v>
      </c>
      <c r="K286" s="22">
        <f t="shared" si="29"/>
        <v>456.46206953692587</v>
      </c>
      <c r="L286" s="24">
        <f t="shared" si="27"/>
        <v>43.310327022501852</v>
      </c>
      <c r="M286" s="25">
        <f t="shared" si="28"/>
        <v>9.4882641763508524E-2</v>
      </c>
    </row>
    <row r="287" spans="1:13" x14ac:dyDescent="0.2">
      <c r="A287" s="38">
        <v>41573</v>
      </c>
      <c r="B287" s="39" t="s">
        <v>47</v>
      </c>
      <c r="C287" s="49">
        <v>8</v>
      </c>
      <c r="D287" s="50" t="s">
        <v>283</v>
      </c>
      <c r="E287" s="36">
        <v>2.6</v>
      </c>
      <c r="F287" s="20">
        <v>4.2</v>
      </c>
      <c r="G287" s="20">
        <f t="shared" si="24"/>
        <v>1.9</v>
      </c>
      <c r="H287" s="59">
        <v>1</v>
      </c>
      <c r="I287" s="22">
        <f t="shared" si="25"/>
        <v>7.9799999999999995</v>
      </c>
      <c r="J287" s="23">
        <f t="shared" si="26"/>
        <v>6.08</v>
      </c>
      <c r="K287" s="22">
        <f t="shared" si="29"/>
        <v>458.36206953692584</v>
      </c>
      <c r="L287" s="24">
        <f t="shared" si="27"/>
        <v>49.39032702250185</v>
      </c>
      <c r="M287" s="25">
        <f t="shared" si="28"/>
        <v>0.10775395763528148</v>
      </c>
    </row>
    <row r="288" spans="1:13" x14ac:dyDescent="0.2">
      <c r="A288" s="38">
        <v>41573</v>
      </c>
      <c r="B288" s="39" t="s">
        <v>13</v>
      </c>
      <c r="C288" s="49">
        <v>8</v>
      </c>
      <c r="D288" s="50" t="s">
        <v>284</v>
      </c>
      <c r="E288" s="36">
        <v>3.7</v>
      </c>
      <c r="F288" s="20">
        <v>4</v>
      </c>
      <c r="G288" s="20">
        <f t="shared" si="24"/>
        <v>1.4</v>
      </c>
      <c r="H288" s="51"/>
      <c r="I288" s="22">
        <f t="shared" si="25"/>
        <v>0</v>
      </c>
      <c r="J288" s="23">
        <f t="shared" si="26"/>
        <v>-1.4</v>
      </c>
      <c r="K288" s="22">
        <f t="shared" si="29"/>
        <v>459.76206953692582</v>
      </c>
      <c r="L288" s="24">
        <f t="shared" si="27"/>
        <v>47.990327022501852</v>
      </c>
      <c r="M288" s="25">
        <f t="shared" si="28"/>
        <v>0.10438078780800229</v>
      </c>
    </row>
    <row r="289" spans="1:13" x14ac:dyDescent="0.2">
      <c r="A289" s="38">
        <v>41573</v>
      </c>
      <c r="B289" s="39" t="s">
        <v>13</v>
      </c>
      <c r="C289" s="49">
        <v>8</v>
      </c>
      <c r="D289" s="50" t="s">
        <v>285</v>
      </c>
      <c r="E289" s="36">
        <v>3.7</v>
      </c>
      <c r="F289" s="20">
        <v>4.2</v>
      </c>
      <c r="G289" s="20">
        <f t="shared" si="24"/>
        <v>1.4</v>
      </c>
      <c r="H289" s="59">
        <v>1</v>
      </c>
      <c r="I289" s="22">
        <f t="shared" si="25"/>
        <v>5.88</v>
      </c>
      <c r="J289" s="23">
        <f t="shared" si="26"/>
        <v>4.4800000000000004</v>
      </c>
      <c r="K289" s="22">
        <f t="shared" si="29"/>
        <v>461.1620695369258</v>
      </c>
      <c r="L289" s="24">
        <f t="shared" si="27"/>
        <v>52.470327022501849</v>
      </c>
      <c r="M289" s="25">
        <f t="shared" si="28"/>
        <v>0.11377849673367485</v>
      </c>
    </row>
    <row r="290" spans="1:13" x14ac:dyDescent="0.2">
      <c r="A290" s="38">
        <v>41573</v>
      </c>
      <c r="B290" s="39" t="s">
        <v>44</v>
      </c>
      <c r="C290" s="49">
        <v>8</v>
      </c>
      <c r="D290" s="50" t="s">
        <v>286</v>
      </c>
      <c r="E290" s="36">
        <v>3.9</v>
      </c>
      <c r="F290" s="20">
        <v>5</v>
      </c>
      <c r="G290" s="20">
        <f t="shared" si="24"/>
        <v>1.3</v>
      </c>
      <c r="H290" s="29">
        <v>3</v>
      </c>
      <c r="I290" s="22">
        <f t="shared" si="25"/>
        <v>0</v>
      </c>
      <c r="J290" s="23">
        <f t="shared" si="26"/>
        <v>-1.3</v>
      </c>
      <c r="K290" s="22">
        <f t="shared" si="29"/>
        <v>462.46206953692581</v>
      </c>
      <c r="L290" s="24">
        <f t="shared" si="27"/>
        <v>51.170327022501851</v>
      </c>
      <c r="M290" s="25">
        <f t="shared" si="28"/>
        <v>0.11064761932527765</v>
      </c>
    </row>
    <row r="291" spans="1:13" x14ac:dyDescent="0.2">
      <c r="A291" s="38">
        <v>41573</v>
      </c>
      <c r="B291" s="39" t="s">
        <v>18</v>
      </c>
      <c r="C291" s="49">
        <v>6</v>
      </c>
      <c r="D291" s="50" t="s">
        <v>119</v>
      </c>
      <c r="E291" s="36">
        <v>3</v>
      </c>
      <c r="F291" s="20">
        <v>4.8</v>
      </c>
      <c r="G291" s="20">
        <f t="shared" si="24"/>
        <v>1.7</v>
      </c>
      <c r="H291" s="58">
        <v>2</v>
      </c>
      <c r="I291" s="22">
        <f t="shared" si="25"/>
        <v>0</v>
      </c>
      <c r="J291" s="23">
        <f t="shared" si="26"/>
        <v>-1.7</v>
      </c>
      <c r="K291" s="22">
        <f t="shared" si="29"/>
        <v>464.1620695369258</v>
      </c>
      <c r="L291" s="24">
        <f t="shared" si="27"/>
        <v>49.470327022501849</v>
      </c>
      <c r="M291" s="25">
        <f t="shared" si="28"/>
        <v>0.10657985705694614</v>
      </c>
    </row>
    <row r="292" spans="1:13" x14ac:dyDescent="0.2">
      <c r="A292" s="38">
        <v>41580</v>
      </c>
      <c r="B292" s="39" t="s">
        <v>77</v>
      </c>
      <c r="C292" s="49">
        <v>1</v>
      </c>
      <c r="D292" s="50" t="s">
        <v>287</v>
      </c>
      <c r="E292" s="36">
        <v>2.7</v>
      </c>
      <c r="F292" s="20">
        <v>14</v>
      </c>
      <c r="G292" s="20">
        <f t="shared" si="24"/>
        <v>1.9</v>
      </c>
      <c r="H292" s="51"/>
      <c r="I292" s="22">
        <f t="shared" si="25"/>
        <v>0</v>
      </c>
      <c r="J292" s="23">
        <f t="shared" si="26"/>
        <v>-1.9</v>
      </c>
      <c r="K292" s="22">
        <f t="shared" si="29"/>
        <v>466.06206953692578</v>
      </c>
      <c r="L292" s="24">
        <f t="shared" si="27"/>
        <v>47.57032702250185</v>
      </c>
      <c r="M292" s="25">
        <f t="shared" si="28"/>
        <v>0.10206865164926897</v>
      </c>
    </row>
    <row r="293" spans="1:13" x14ac:dyDescent="0.2">
      <c r="A293" s="38">
        <v>41580</v>
      </c>
      <c r="B293" s="39" t="s">
        <v>77</v>
      </c>
      <c r="C293" s="49">
        <v>1</v>
      </c>
      <c r="D293" s="50" t="s">
        <v>288</v>
      </c>
      <c r="E293" s="36">
        <v>3.9</v>
      </c>
      <c r="F293" s="20">
        <v>4.4000000000000004</v>
      </c>
      <c r="G293" s="20">
        <f t="shared" si="24"/>
        <v>1.3</v>
      </c>
      <c r="H293" s="29">
        <v>3</v>
      </c>
      <c r="I293" s="22">
        <f t="shared" si="25"/>
        <v>0</v>
      </c>
      <c r="J293" s="23">
        <f t="shared" si="26"/>
        <v>-1.3</v>
      </c>
      <c r="K293" s="22">
        <f t="shared" si="29"/>
        <v>467.36206953692579</v>
      </c>
      <c r="L293" s="24">
        <f t="shared" si="27"/>
        <v>46.270327022501853</v>
      </c>
      <c r="M293" s="25">
        <f t="shared" si="28"/>
        <v>9.9003171285054578E-2</v>
      </c>
    </row>
    <row r="294" spans="1:13" x14ac:dyDescent="0.2">
      <c r="A294" s="38">
        <v>41580</v>
      </c>
      <c r="B294" s="39" t="s">
        <v>47</v>
      </c>
      <c r="C294" s="49">
        <v>1</v>
      </c>
      <c r="D294" s="50" t="s">
        <v>265</v>
      </c>
      <c r="E294" s="36">
        <v>2.9</v>
      </c>
      <c r="F294" s="20">
        <v>4.8</v>
      </c>
      <c r="G294" s="20">
        <f t="shared" si="24"/>
        <v>1.7</v>
      </c>
      <c r="H294" s="29">
        <v>3</v>
      </c>
      <c r="I294" s="22">
        <f t="shared" si="25"/>
        <v>0</v>
      </c>
      <c r="J294" s="23">
        <f t="shared" si="26"/>
        <v>-1.7</v>
      </c>
      <c r="K294" s="22">
        <f t="shared" si="29"/>
        <v>469.06206953692578</v>
      </c>
      <c r="L294" s="24">
        <f t="shared" si="27"/>
        <v>44.57032702250185</v>
      </c>
      <c r="M294" s="25">
        <f t="shared" si="28"/>
        <v>9.5020104837091626E-2</v>
      </c>
    </row>
    <row r="295" spans="1:13" x14ac:dyDescent="0.2">
      <c r="A295" s="38">
        <v>41580</v>
      </c>
      <c r="B295" s="39" t="s">
        <v>47</v>
      </c>
      <c r="C295" s="49">
        <v>3</v>
      </c>
      <c r="D295" s="50" t="s">
        <v>289</v>
      </c>
      <c r="E295" s="36">
        <v>2.6</v>
      </c>
      <c r="F295" s="20">
        <v>4.4000000000000004</v>
      </c>
      <c r="G295" s="20">
        <f t="shared" si="24"/>
        <v>1.9</v>
      </c>
      <c r="H295" s="29">
        <v>3</v>
      </c>
      <c r="I295" s="22">
        <f t="shared" si="25"/>
        <v>0</v>
      </c>
      <c r="J295" s="23">
        <f t="shared" si="26"/>
        <v>-1.9</v>
      </c>
      <c r="K295" s="22">
        <f t="shared" si="29"/>
        <v>470.96206953692575</v>
      </c>
      <c r="L295" s="24">
        <f t="shared" si="27"/>
        <v>42.670327022501851</v>
      </c>
      <c r="M295" s="25">
        <f t="shared" si="28"/>
        <v>9.0602470522642142E-2</v>
      </c>
    </row>
    <row r="296" spans="1:13" x14ac:dyDescent="0.2">
      <c r="A296" s="38">
        <v>41580</v>
      </c>
      <c r="B296" s="39" t="s">
        <v>44</v>
      </c>
      <c r="C296" s="49">
        <v>3</v>
      </c>
      <c r="D296" s="50" t="s">
        <v>290</v>
      </c>
      <c r="E296" s="36">
        <v>2.2999999999999998</v>
      </c>
      <c r="F296" s="20">
        <v>3.6</v>
      </c>
      <c r="G296" s="20">
        <f t="shared" si="24"/>
        <v>2.2000000000000002</v>
      </c>
      <c r="H296" s="59">
        <v>1</v>
      </c>
      <c r="I296" s="22">
        <f t="shared" si="25"/>
        <v>7.9200000000000008</v>
      </c>
      <c r="J296" s="23">
        <f t="shared" si="26"/>
        <v>5.7200000000000006</v>
      </c>
      <c r="K296" s="22">
        <f t="shared" si="29"/>
        <v>473.16206953692574</v>
      </c>
      <c r="L296" s="24">
        <f t="shared" si="27"/>
        <v>48.39032702250185</v>
      </c>
      <c r="M296" s="25">
        <f t="shared" si="28"/>
        <v>0.10227008912582637</v>
      </c>
    </row>
    <row r="297" spans="1:13" x14ac:dyDescent="0.2">
      <c r="A297" s="38">
        <v>41580</v>
      </c>
      <c r="B297" s="39" t="s">
        <v>13</v>
      </c>
      <c r="C297" s="49">
        <v>5</v>
      </c>
      <c r="D297" s="50" t="s">
        <v>270</v>
      </c>
      <c r="E297" s="36">
        <v>1.7</v>
      </c>
      <c r="F297" s="20">
        <v>2.2000000000000002</v>
      </c>
      <c r="G297" s="20">
        <f t="shared" si="24"/>
        <v>2.9</v>
      </c>
      <c r="H297" s="59">
        <v>1</v>
      </c>
      <c r="I297" s="22">
        <f t="shared" si="25"/>
        <v>6.38</v>
      </c>
      <c r="J297" s="23">
        <f t="shared" si="26"/>
        <v>3.48</v>
      </c>
      <c r="K297" s="22">
        <f t="shared" si="29"/>
        <v>476.06206953692572</v>
      </c>
      <c r="L297" s="24">
        <f t="shared" si="27"/>
        <v>51.870327022501847</v>
      </c>
      <c r="M297" s="25">
        <f t="shared" si="28"/>
        <v>0.10895706745331982</v>
      </c>
    </row>
    <row r="298" spans="1:13" x14ac:dyDescent="0.2">
      <c r="A298" s="38">
        <v>41580</v>
      </c>
      <c r="B298" s="39" t="s">
        <v>47</v>
      </c>
      <c r="C298" s="49">
        <v>6</v>
      </c>
      <c r="D298" s="50" t="s">
        <v>291</v>
      </c>
      <c r="E298" s="36">
        <v>2.2000000000000002</v>
      </c>
      <c r="F298" s="20">
        <v>7.5</v>
      </c>
      <c r="G298" s="20">
        <f t="shared" si="24"/>
        <v>2.2999999999999998</v>
      </c>
      <c r="H298" s="51"/>
      <c r="I298" s="22">
        <f t="shared" si="25"/>
        <v>0</v>
      </c>
      <c r="J298" s="23">
        <f t="shared" si="26"/>
        <v>-2.2999999999999998</v>
      </c>
      <c r="K298" s="22">
        <f t="shared" si="29"/>
        <v>478.36206953692573</v>
      </c>
      <c r="L298" s="24">
        <f t="shared" si="27"/>
        <v>49.57032702250185</v>
      </c>
      <c r="M298" s="25">
        <f t="shared" si="28"/>
        <v>0.10362512034135143</v>
      </c>
    </row>
    <row r="299" spans="1:13" x14ac:dyDescent="0.2">
      <c r="A299" s="38">
        <v>41580</v>
      </c>
      <c r="B299" s="39" t="s">
        <v>44</v>
      </c>
      <c r="C299" s="49">
        <v>5</v>
      </c>
      <c r="D299" s="50" t="s">
        <v>292</v>
      </c>
      <c r="E299" s="36">
        <v>3.2</v>
      </c>
      <c r="F299" s="20">
        <v>4</v>
      </c>
      <c r="G299" s="20">
        <f t="shared" si="24"/>
        <v>1.6</v>
      </c>
      <c r="H299" s="51"/>
      <c r="I299" s="22">
        <f t="shared" si="25"/>
        <v>0</v>
      </c>
      <c r="J299" s="23">
        <f t="shared" si="26"/>
        <v>-1.6</v>
      </c>
      <c r="K299" s="22">
        <f t="shared" si="29"/>
        <v>479.96206953692575</v>
      </c>
      <c r="L299" s="24">
        <f t="shared" si="27"/>
        <v>47.970327022501849</v>
      </c>
      <c r="M299" s="25">
        <f t="shared" si="28"/>
        <v>9.994607921576866E-2</v>
      </c>
    </row>
    <row r="300" spans="1:13" x14ac:dyDescent="0.2">
      <c r="A300" s="38">
        <v>41580</v>
      </c>
      <c r="B300" s="39" t="s">
        <v>13</v>
      </c>
      <c r="C300" s="49">
        <v>7</v>
      </c>
      <c r="D300" s="50" t="s">
        <v>225</v>
      </c>
      <c r="E300" s="36">
        <v>2.6</v>
      </c>
      <c r="F300" s="20">
        <v>6</v>
      </c>
      <c r="G300" s="20">
        <f t="shared" si="24"/>
        <v>1.9</v>
      </c>
      <c r="H300" s="51"/>
      <c r="I300" s="22">
        <f t="shared" si="25"/>
        <v>0</v>
      </c>
      <c r="J300" s="23">
        <f t="shared" si="26"/>
        <v>-1.9</v>
      </c>
      <c r="K300" s="22">
        <f t="shared" si="29"/>
        <v>481.86206953692573</v>
      </c>
      <c r="L300" s="24">
        <f t="shared" si="27"/>
        <v>46.07032702250185</v>
      </c>
      <c r="M300" s="25">
        <f t="shared" si="28"/>
        <v>9.5608951056836436E-2</v>
      </c>
    </row>
    <row r="301" spans="1:13" x14ac:dyDescent="0.2">
      <c r="A301" s="38">
        <v>41580</v>
      </c>
      <c r="B301" s="39" t="s">
        <v>13</v>
      </c>
      <c r="C301" s="49">
        <v>7</v>
      </c>
      <c r="D301" s="50" t="s">
        <v>293</v>
      </c>
      <c r="E301" s="36">
        <v>3.9</v>
      </c>
      <c r="F301" s="20">
        <v>8</v>
      </c>
      <c r="G301" s="20">
        <f t="shared" si="24"/>
        <v>1.3</v>
      </c>
      <c r="H301" s="51"/>
      <c r="I301" s="22">
        <f t="shared" si="25"/>
        <v>0</v>
      </c>
      <c r="J301" s="23">
        <f t="shared" si="26"/>
        <v>-1.3</v>
      </c>
      <c r="K301" s="22">
        <f t="shared" si="29"/>
        <v>483.16206953692574</v>
      </c>
      <c r="L301" s="24">
        <f t="shared" si="27"/>
        <v>44.770327022501853</v>
      </c>
      <c r="M301" s="25">
        <f t="shared" si="28"/>
        <v>9.2661096235080745E-2</v>
      </c>
    </row>
    <row r="302" spans="1:13" x14ac:dyDescent="0.2">
      <c r="A302" s="38">
        <v>41580</v>
      </c>
      <c r="B302" s="39" t="s">
        <v>47</v>
      </c>
      <c r="C302" s="49">
        <v>7</v>
      </c>
      <c r="D302" s="50" t="s">
        <v>294</v>
      </c>
      <c r="E302" s="36">
        <v>2.4</v>
      </c>
      <c r="F302" s="20">
        <v>3.4</v>
      </c>
      <c r="G302" s="20">
        <f t="shared" si="24"/>
        <v>2.1</v>
      </c>
      <c r="H302" s="29">
        <v>3</v>
      </c>
      <c r="I302" s="22">
        <f t="shared" si="25"/>
        <v>0</v>
      </c>
      <c r="J302" s="23">
        <f t="shared" si="26"/>
        <v>-2.1</v>
      </c>
      <c r="K302" s="22">
        <f t="shared" si="29"/>
        <v>485.26206953692576</v>
      </c>
      <c r="L302" s="24">
        <f t="shared" si="27"/>
        <v>42.670327022501851</v>
      </c>
      <c r="M302" s="25">
        <f t="shared" si="28"/>
        <v>8.7932541406380973E-2</v>
      </c>
    </row>
    <row r="303" spans="1:13" x14ac:dyDescent="0.2">
      <c r="A303" s="38">
        <v>41580</v>
      </c>
      <c r="B303" s="39" t="s">
        <v>44</v>
      </c>
      <c r="C303" s="49">
        <v>6</v>
      </c>
      <c r="D303" s="50" t="s">
        <v>295</v>
      </c>
      <c r="E303" s="36">
        <v>3.1</v>
      </c>
      <c r="F303" s="20">
        <v>3.2</v>
      </c>
      <c r="G303" s="20">
        <f t="shared" si="24"/>
        <v>1.6</v>
      </c>
      <c r="H303" s="51"/>
      <c r="I303" s="22">
        <f t="shared" si="25"/>
        <v>0</v>
      </c>
      <c r="J303" s="23">
        <f t="shared" si="26"/>
        <v>-1.6</v>
      </c>
      <c r="K303" s="22">
        <f t="shared" si="29"/>
        <v>486.86206953692579</v>
      </c>
      <c r="L303" s="24">
        <f t="shared" si="27"/>
        <v>41.07032702250185</v>
      </c>
      <c r="M303" s="25">
        <f t="shared" si="28"/>
        <v>8.4357212426849154E-2</v>
      </c>
    </row>
    <row r="304" spans="1:13" x14ac:dyDescent="0.2">
      <c r="A304" s="38">
        <v>41580</v>
      </c>
      <c r="B304" s="39" t="s">
        <v>44</v>
      </c>
      <c r="C304" s="49">
        <v>6</v>
      </c>
      <c r="D304" s="50" t="s">
        <v>296</v>
      </c>
      <c r="E304" s="36">
        <v>3.9</v>
      </c>
      <c r="F304" s="20">
        <v>8</v>
      </c>
      <c r="G304" s="20">
        <f t="shared" si="24"/>
        <v>1.3</v>
      </c>
      <c r="H304" s="58">
        <v>2</v>
      </c>
      <c r="I304" s="22">
        <f t="shared" si="25"/>
        <v>0</v>
      </c>
      <c r="J304" s="23">
        <f t="shared" si="26"/>
        <v>-1.3</v>
      </c>
      <c r="K304" s="22">
        <f t="shared" si="29"/>
        <v>488.1620695369258</v>
      </c>
      <c r="L304" s="24">
        <f t="shared" si="27"/>
        <v>39.770327022501853</v>
      </c>
      <c r="M304" s="25">
        <f t="shared" si="28"/>
        <v>8.1469514950697181E-2</v>
      </c>
    </row>
    <row r="305" spans="1:13" x14ac:dyDescent="0.2">
      <c r="A305" s="38">
        <v>41580</v>
      </c>
      <c r="B305" s="39" t="s">
        <v>77</v>
      </c>
      <c r="C305" s="49">
        <v>9</v>
      </c>
      <c r="D305" s="50" t="s">
        <v>16</v>
      </c>
      <c r="E305" s="36">
        <v>3.5</v>
      </c>
      <c r="F305" s="20">
        <v>5</v>
      </c>
      <c r="G305" s="20">
        <f t="shared" si="24"/>
        <v>1.4</v>
      </c>
      <c r="H305" s="51"/>
      <c r="I305" s="22">
        <f t="shared" si="25"/>
        <v>0</v>
      </c>
      <c r="J305" s="23">
        <f t="shared" si="26"/>
        <v>-1.4</v>
      </c>
      <c r="K305" s="22">
        <f t="shared" si="29"/>
        <v>489.56206953692578</v>
      </c>
      <c r="L305" s="24">
        <f t="shared" si="27"/>
        <v>38.370327022501854</v>
      </c>
      <c r="M305" s="25">
        <f t="shared" si="28"/>
        <v>7.8376838015241146E-2</v>
      </c>
    </row>
    <row r="306" spans="1:13" x14ac:dyDescent="0.2">
      <c r="A306" s="38">
        <v>41580</v>
      </c>
      <c r="B306" s="39" t="s">
        <v>18</v>
      </c>
      <c r="C306" s="49">
        <v>3</v>
      </c>
      <c r="D306" s="50" t="s">
        <v>297</v>
      </c>
      <c r="E306" s="36">
        <v>3.3</v>
      </c>
      <c r="F306" s="20">
        <v>4.4000000000000004</v>
      </c>
      <c r="G306" s="20">
        <f t="shared" si="24"/>
        <v>1.5</v>
      </c>
      <c r="H306" s="59">
        <v>1</v>
      </c>
      <c r="I306" s="22">
        <f t="shared" si="25"/>
        <v>6.6000000000000005</v>
      </c>
      <c r="J306" s="23">
        <f t="shared" si="26"/>
        <v>5.1000000000000005</v>
      </c>
      <c r="K306" s="22">
        <f t="shared" si="29"/>
        <v>491.06206953692578</v>
      </c>
      <c r="L306" s="24">
        <f t="shared" si="27"/>
        <v>43.470327022501856</v>
      </c>
      <c r="M306" s="25">
        <f t="shared" si="28"/>
        <v>8.8523080317513853E-2</v>
      </c>
    </row>
    <row r="307" spans="1:13" x14ac:dyDescent="0.2">
      <c r="A307" s="38">
        <v>41580</v>
      </c>
      <c r="B307" s="39" t="s">
        <v>13</v>
      </c>
      <c r="C307" s="49">
        <v>8</v>
      </c>
      <c r="D307" s="50" t="s">
        <v>83</v>
      </c>
      <c r="E307" s="36">
        <v>3.4</v>
      </c>
      <c r="F307" s="20">
        <v>4.5999999999999996</v>
      </c>
      <c r="G307" s="20">
        <f t="shared" si="24"/>
        <v>1.5</v>
      </c>
      <c r="H307" s="51"/>
      <c r="I307" s="22">
        <f t="shared" si="25"/>
        <v>0</v>
      </c>
      <c r="J307" s="23">
        <f t="shared" si="26"/>
        <v>-1.5</v>
      </c>
      <c r="K307" s="22">
        <f t="shared" si="29"/>
        <v>492.56206953692578</v>
      </c>
      <c r="L307" s="24">
        <f t="shared" si="27"/>
        <v>41.970327022501856</v>
      </c>
      <c r="M307" s="25">
        <f t="shared" si="28"/>
        <v>8.5208199368578208E-2</v>
      </c>
    </row>
    <row r="308" spans="1:13" x14ac:dyDescent="0.2">
      <c r="A308" s="38">
        <v>41580</v>
      </c>
      <c r="B308" s="39" t="s">
        <v>47</v>
      </c>
      <c r="C308" s="49">
        <v>8</v>
      </c>
      <c r="D308" s="50" t="s">
        <v>298</v>
      </c>
      <c r="E308" s="36">
        <v>2.2999999999999998</v>
      </c>
      <c r="F308" s="20">
        <v>6.5</v>
      </c>
      <c r="G308" s="20">
        <f t="shared" si="24"/>
        <v>2.2000000000000002</v>
      </c>
      <c r="H308" s="29">
        <v>3</v>
      </c>
      <c r="I308" s="22">
        <f t="shared" si="25"/>
        <v>0</v>
      </c>
      <c r="J308" s="23">
        <f t="shared" si="26"/>
        <v>-2.2000000000000002</v>
      </c>
      <c r="K308" s="22">
        <f t="shared" si="29"/>
        <v>494.76206953692576</v>
      </c>
      <c r="L308" s="24">
        <f t="shared" si="27"/>
        <v>39.770327022501853</v>
      </c>
      <c r="M308" s="25">
        <f t="shared" si="28"/>
        <v>8.0382732370177498E-2</v>
      </c>
    </row>
    <row r="309" spans="1:13" x14ac:dyDescent="0.2">
      <c r="A309" s="38">
        <v>41580</v>
      </c>
      <c r="B309" s="39" t="s">
        <v>44</v>
      </c>
      <c r="C309" s="49">
        <v>7</v>
      </c>
      <c r="D309" s="50" t="s">
        <v>299</v>
      </c>
      <c r="E309" s="36">
        <v>3.3</v>
      </c>
      <c r="F309" s="20">
        <v>7</v>
      </c>
      <c r="G309" s="20">
        <f t="shared" si="24"/>
        <v>1.5</v>
      </c>
      <c r="H309" s="58">
        <v>2</v>
      </c>
      <c r="I309" s="22">
        <f t="shared" si="25"/>
        <v>0</v>
      </c>
      <c r="J309" s="23">
        <f t="shared" si="26"/>
        <v>-1.5</v>
      </c>
      <c r="K309" s="22">
        <f t="shared" si="29"/>
        <v>496.26206953692576</v>
      </c>
      <c r="L309" s="24">
        <f t="shared" si="27"/>
        <v>38.270327022501853</v>
      </c>
      <c r="M309" s="25">
        <f t="shared" si="28"/>
        <v>7.7117171292605188E-2</v>
      </c>
    </row>
    <row r="310" spans="1:13" x14ac:dyDescent="0.2">
      <c r="A310" s="38">
        <v>41580</v>
      </c>
      <c r="B310" s="39" t="s">
        <v>18</v>
      </c>
      <c r="C310" s="49">
        <v>4</v>
      </c>
      <c r="D310" s="50" t="s">
        <v>300</v>
      </c>
      <c r="E310" s="36">
        <v>3.3</v>
      </c>
      <c r="F310" s="20">
        <v>3.8</v>
      </c>
      <c r="G310" s="20">
        <f t="shared" si="24"/>
        <v>1.5</v>
      </c>
      <c r="H310" s="58">
        <v>2</v>
      </c>
      <c r="I310" s="22">
        <f t="shared" si="25"/>
        <v>0</v>
      </c>
      <c r="J310" s="23">
        <f t="shared" si="26"/>
        <v>-1.5</v>
      </c>
      <c r="K310" s="22">
        <f t="shared" si="29"/>
        <v>497.76206953692576</v>
      </c>
      <c r="L310" s="24">
        <f t="shared" si="27"/>
        <v>36.770327022501853</v>
      </c>
      <c r="M310" s="25">
        <f t="shared" si="28"/>
        <v>7.3871291672966855E-2</v>
      </c>
    </row>
    <row r="311" spans="1:13" x14ac:dyDescent="0.2">
      <c r="A311" s="38">
        <v>41580</v>
      </c>
      <c r="B311" s="39" t="s">
        <v>18</v>
      </c>
      <c r="C311" s="49">
        <v>6</v>
      </c>
      <c r="D311" s="50" t="s">
        <v>301</v>
      </c>
      <c r="E311" s="36">
        <v>2.6</v>
      </c>
      <c r="F311" s="20">
        <v>8</v>
      </c>
      <c r="G311" s="20">
        <f t="shared" si="24"/>
        <v>1.9</v>
      </c>
      <c r="H311" s="51"/>
      <c r="I311" s="22">
        <f t="shared" si="25"/>
        <v>0</v>
      </c>
      <c r="J311" s="23">
        <f t="shared" si="26"/>
        <v>-1.9</v>
      </c>
      <c r="K311" s="22">
        <f t="shared" si="29"/>
        <v>499.66206953692574</v>
      </c>
      <c r="L311" s="24">
        <f t="shared" si="27"/>
        <v>34.870327022501854</v>
      </c>
      <c r="M311" s="25">
        <f t="shared" si="28"/>
        <v>6.9787820906275305E-2</v>
      </c>
    </row>
    <row r="312" spans="1:13" x14ac:dyDescent="0.2">
      <c r="A312" s="38">
        <v>41580</v>
      </c>
      <c r="B312" s="39" t="s">
        <v>18</v>
      </c>
      <c r="C312" s="49">
        <v>8</v>
      </c>
      <c r="D312" s="50" t="s">
        <v>302</v>
      </c>
      <c r="E312" s="36">
        <v>2.5</v>
      </c>
      <c r="F312" s="20">
        <v>12</v>
      </c>
      <c r="G312" s="20">
        <f t="shared" si="24"/>
        <v>2</v>
      </c>
      <c r="H312" s="51"/>
      <c r="I312" s="22">
        <f t="shared" si="25"/>
        <v>0</v>
      </c>
      <c r="J312" s="23">
        <f t="shared" si="26"/>
        <v>-2</v>
      </c>
      <c r="K312" s="22">
        <f t="shared" si="29"/>
        <v>501.66206953692574</v>
      </c>
      <c r="L312" s="24">
        <f t="shared" si="27"/>
        <v>32.870327022501854</v>
      </c>
      <c r="M312" s="25">
        <f t="shared" si="28"/>
        <v>6.5522846989097258E-2</v>
      </c>
    </row>
    <row r="313" spans="1:13" x14ac:dyDescent="0.2">
      <c r="A313" s="38">
        <v>41587</v>
      </c>
      <c r="B313" s="39" t="s">
        <v>74</v>
      </c>
      <c r="C313" s="49">
        <v>4</v>
      </c>
      <c r="D313" s="50" t="s">
        <v>303</v>
      </c>
      <c r="E313" s="36">
        <v>3.3</v>
      </c>
      <c r="F313" s="20">
        <v>5</v>
      </c>
      <c r="G313" s="20">
        <f t="shared" si="24"/>
        <v>1.5</v>
      </c>
      <c r="H313" s="51"/>
      <c r="I313" s="22">
        <f t="shared" si="25"/>
        <v>0</v>
      </c>
      <c r="J313" s="23">
        <f t="shared" si="26"/>
        <v>-1.5</v>
      </c>
      <c r="K313" s="22">
        <f t="shared" si="29"/>
        <v>503.16206953692574</v>
      </c>
      <c r="L313" s="24">
        <f t="shared" si="27"/>
        <v>31.370327022501854</v>
      </c>
      <c r="M313" s="25">
        <f t="shared" si="28"/>
        <v>6.2346366949664653E-2</v>
      </c>
    </row>
    <row r="314" spans="1:13" x14ac:dyDescent="0.2">
      <c r="A314" s="38">
        <v>41587</v>
      </c>
      <c r="B314" s="39" t="s">
        <v>74</v>
      </c>
      <c r="C314" s="49">
        <v>4</v>
      </c>
      <c r="D314" s="50" t="s">
        <v>304</v>
      </c>
      <c r="E314" s="36">
        <v>3.8</v>
      </c>
      <c r="F314" s="20">
        <v>6</v>
      </c>
      <c r="G314" s="20">
        <f t="shared" si="24"/>
        <v>1.3</v>
      </c>
      <c r="H314" s="59">
        <v>1</v>
      </c>
      <c r="I314" s="22">
        <f t="shared" si="25"/>
        <v>7.8000000000000007</v>
      </c>
      <c r="J314" s="23">
        <f t="shared" si="26"/>
        <v>6.5000000000000009</v>
      </c>
      <c r="K314" s="22">
        <f t="shared" si="29"/>
        <v>504.46206953692575</v>
      </c>
      <c r="L314" s="24">
        <f t="shared" si="27"/>
        <v>37.870327022501854</v>
      </c>
      <c r="M314" s="25">
        <f t="shared" si="28"/>
        <v>7.5070712565694322E-2</v>
      </c>
    </row>
    <row r="315" spans="1:13" x14ac:dyDescent="0.2">
      <c r="A315" s="38">
        <v>41587</v>
      </c>
      <c r="B315" s="39" t="s">
        <v>44</v>
      </c>
      <c r="C315" s="49">
        <v>3</v>
      </c>
      <c r="D315" s="50" t="s">
        <v>305</v>
      </c>
      <c r="E315" s="36">
        <v>2.6</v>
      </c>
      <c r="F315" s="20">
        <v>3.8</v>
      </c>
      <c r="G315" s="20">
        <f t="shared" si="24"/>
        <v>1.9</v>
      </c>
      <c r="H315" s="59">
        <v>1</v>
      </c>
      <c r="I315" s="22">
        <f t="shared" si="25"/>
        <v>7.22</v>
      </c>
      <c r="J315" s="23">
        <f t="shared" si="26"/>
        <v>5.32</v>
      </c>
      <c r="K315" s="22">
        <f t="shared" si="29"/>
        <v>506.36206953692573</v>
      </c>
      <c r="L315" s="24">
        <f t="shared" si="27"/>
        <v>43.190327022501855</v>
      </c>
      <c r="M315" s="25">
        <f t="shared" si="28"/>
        <v>8.5295344222761263E-2</v>
      </c>
    </row>
    <row r="316" spans="1:13" x14ac:dyDescent="0.2">
      <c r="A316" s="38">
        <v>41587</v>
      </c>
      <c r="B316" s="39" t="s">
        <v>44</v>
      </c>
      <c r="C316" s="49">
        <v>3</v>
      </c>
      <c r="D316" s="50" t="s">
        <v>306</v>
      </c>
      <c r="E316" s="36">
        <v>3.8</v>
      </c>
      <c r="F316" s="20">
        <v>4.2</v>
      </c>
      <c r="G316" s="20">
        <f t="shared" si="24"/>
        <v>1.3</v>
      </c>
      <c r="H316" s="58">
        <v>2</v>
      </c>
      <c r="I316" s="22">
        <f t="shared" si="25"/>
        <v>0</v>
      </c>
      <c r="J316" s="23">
        <f t="shared" si="26"/>
        <v>-1.3</v>
      </c>
      <c r="K316" s="22">
        <f t="shared" si="29"/>
        <v>507.66206953692574</v>
      </c>
      <c r="L316" s="24">
        <f t="shared" si="27"/>
        <v>41.890327022501857</v>
      </c>
      <c r="M316" s="25">
        <f t="shared" si="28"/>
        <v>8.2516164858865607E-2</v>
      </c>
    </row>
    <row r="317" spans="1:13" x14ac:dyDescent="0.2">
      <c r="A317" s="38">
        <v>41587</v>
      </c>
      <c r="B317" s="39" t="s">
        <v>74</v>
      </c>
      <c r="C317" s="49">
        <v>5</v>
      </c>
      <c r="D317" s="50" t="s">
        <v>307</v>
      </c>
      <c r="E317" s="36">
        <v>3.4</v>
      </c>
      <c r="F317" s="20">
        <v>3.6</v>
      </c>
      <c r="G317" s="20">
        <f t="shared" si="24"/>
        <v>1.5</v>
      </c>
      <c r="H317" s="59">
        <v>1</v>
      </c>
      <c r="I317" s="22">
        <f t="shared" si="25"/>
        <v>5.4</v>
      </c>
      <c r="J317" s="23">
        <f t="shared" si="26"/>
        <v>3.9000000000000004</v>
      </c>
      <c r="K317" s="22">
        <f t="shared" si="29"/>
        <v>509.16206953692574</v>
      </c>
      <c r="L317" s="24">
        <f t="shared" si="27"/>
        <v>45.790327022501856</v>
      </c>
      <c r="M317" s="25">
        <f t="shared" si="28"/>
        <v>8.9932714477626699E-2</v>
      </c>
    </row>
    <row r="318" spans="1:13" x14ac:dyDescent="0.2">
      <c r="A318" s="38">
        <v>41587</v>
      </c>
      <c r="B318" s="39" t="s">
        <v>44</v>
      </c>
      <c r="C318" s="49">
        <v>5</v>
      </c>
      <c r="D318" s="50" t="s">
        <v>308</v>
      </c>
      <c r="E318" s="36">
        <v>2.2999999999999998</v>
      </c>
      <c r="F318" s="20">
        <v>5.5</v>
      </c>
      <c r="G318" s="20">
        <f t="shared" ref="G318:G355" si="30">ROUND(5/E318,1)</f>
        <v>2.2000000000000002</v>
      </c>
      <c r="H318" s="58">
        <v>2</v>
      </c>
      <c r="I318" s="22">
        <f t="shared" si="25"/>
        <v>0</v>
      </c>
      <c r="J318" s="23">
        <f t="shared" si="26"/>
        <v>-2.2000000000000002</v>
      </c>
      <c r="K318" s="22">
        <f t="shared" si="29"/>
        <v>511.36206953692573</v>
      </c>
      <c r="L318" s="24">
        <f t="shared" si="27"/>
        <v>43.590327022501853</v>
      </c>
      <c r="M318" s="25">
        <f t="shared" si="28"/>
        <v>8.5243567365049108E-2</v>
      </c>
    </row>
    <row r="319" spans="1:13" x14ac:dyDescent="0.2">
      <c r="A319" s="38">
        <v>41587</v>
      </c>
      <c r="B319" s="39" t="s">
        <v>13</v>
      </c>
      <c r="C319" s="49">
        <v>6</v>
      </c>
      <c r="D319" s="50" t="s">
        <v>309</v>
      </c>
      <c r="E319" s="36">
        <v>3.6</v>
      </c>
      <c r="F319" s="20">
        <v>6.5</v>
      </c>
      <c r="G319" s="20">
        <f t="shared" si="30"/>
        <v>1.4</v>
      </c>
      <c r="H319" s="59">
        <v>1</v>
      </c>
      <c r="I319" s="22">
        <f t="shared" si="25"/>
        <v>9.1</v>
      </c>
      <c r="J319" s="23">
        <f t="shared" si="26"/>
        <v>7.6999999999999993</v>
      </c>
      <c r="K319" s="22">
        <f t="shared" si="29"/>
        <v>512.76206953692576</v>
      </c>
      <c r="L319" s="24">
        <f t="shared" si="27"/>
        <v>51.290327022501856</v>
      </c>
      <c r="M319" s="25">
        <f t="shared" si="28"/>
        <v>0.10002753727244691</v>
      </c>
    </row>
    <row r="320" spans="1:13" x14ac:dyDescent="0.2">
      <c r="A320" s="38">
        <v>41587</v>
      </c>
      <c r="B320" s="39" t="s">
        <v>74</v>
      </c>
      <c r="C320" s="49">
        <v>7</v>
      </c>
      <c r="D320" s="50" t="s">
        <v>310</v>
      </c>
      <c r="E320" s="36">
        <v>3.8</v>
      </c>
      <c r="F320" s="20">
        <v>6.5</v>
      </c>
      <c r="G320" s="20">
        <f t="shared" si="30"/>
        <v>1.3</v>
      </c>
      <c r="H320" s="51"/>
      <c r="I320" s="22">
        <f t="shared" si="25"/>
        <v>0</v>
      </c>
      <c r="J320" s="23">
        <f t="shared" si="26"/>
        <v>-1.3</v>
      </c>
      <c r="K320" s="22">
        <f t="shared" si="29"/>
        <v>514.06206953692572</v>
      </c>
      <c r="L320" s="24">
        <f t="shared" si="27"/>
        <v>49.990327022501859</v>
      </c>
      <c r="M320" s="25">
        <f t="shared" si="28"/>
        <v>9.7245702386744542E-2</v>
      </c>
    </row>
    <row r="321" spans="1:13" x14ac:dyDescent="0.2">
      <c r="A321" s="38">
        <v>41587</v>
      </c>
      <c r="B321" s="39" t="s">
        <v>13</v>
      </c>
      <c r="C321" s="49">
        <v>7</v>
      </c>
      <c r="D321" s="50" t="s">
        <v>311</v>
      </c>
      <c r="E321" s="36">
        <v>3</v>
      </c>
      <c r="F321" s="20">
        <v>12</v>
      </c>
      <c r="G321" s="20">
        <f t="shared" si="30"/>
        <v>1.7</v>
      </c>
      <c r="H321" s="51"/>
      <c r="I321" s="22">
        <f t="shared" si="25"/>
        <v>0</v>
      </c>
      <c r="J321" s="23">
        <f t="shared" si="26"/>
        <v>-1.7</v>
      </c>
      <c r="K321" s="22">
        <f t="shared" si="29"/>
        <v>515.76206953692576</v>
      </c>
      <c r="L321" s="24">
        <f t="shared" si="27"/>
        <v>48.290327022501856</v>
      </c>
      <c r="M321" s="25">
        <f t="shared" si="28"/>
        <v>9.3629077969729468E-2</v>
      </c>
    </row>
    <row r="322" spans="1:13" x14ac:dyDescent="0.2">
      <c r="A322" s="38">
        <v>41587</v>
      </c>
      <c r="B322" s="39" t="s">
        <v>44</v>
      </c>
      <c r="C322" s="49">
        <v>7</v>
      </c>
      <c r="D322" s="50" t="s">
        <v>312</v>
      </c>
      <c r="E322" s="36">
        <v>2.8</v>
      </c>
      <c r="F322" s="20">
        <v>10</v>
      </c>
      <c r="G322" s="20">
        <f t="shared" si="30"/>
        <v>1.8</v>
      </c>
      <c r="H322" s="59">
        <v>1</v>
      </c>
      <c r="I322" s="22">
        <f t="shared" ref="I322:I385" si="31">IF(H322=1, G322*F322, 0 )</f>
        <v>18</v>
      </c>
      <c r="J322" s="23">
        <f t="shared" ref="J322:J385" si="32">IF(I322&gt;0, I322-G322, -G322)</f>
        <v>16.2</v>
      </c>
      <c r="K322" s="22">
        <f t="shared" si="29"/>
        <v>517.56206953692572</v>
      </c>
      <c r="L322" s="24">
        <f t="shared" si="27"/>
        <v>64.490327022501859</v>
      </c>
      <c r="M322" s="25">
        <f t="shared" si="28"/>
        <v>0.12460404426507296</v>
      </c>
    </row>
    <row r="323" spans="1:13" x14ac:dyDescent="0.2">
      <c r="A323" s="38">
        <v>41587</v>
      </c>
      <c r="B323" s="39" t="s">
        <v>44</v>
      </c>
      <c r="C323" s="49">
        <v>7</v>
      </c>
      <c r="D323" s="50" t="s">
        <v>313</v>
      </c>
      <c r="E323" s="36">
        <v>3.9</v>
      </c>
      <c r="F323" s="20">
        <v>12</v>
      </c>
      <c r="G323" s="20">
        <f t="shared" si="30"/>
        <v>1.3</v>
      </c>
      <c r="H323" s="51"/>
      <c r="I323" s="22">
        <f t="shared" si="31"/>
        <v>0</v>
      </c>
      <c r="J323" s="23">
        <f t="shared" si="32"/>
        <v>-1.3</v>
      </c>
      <c r="K323" s="22">
        <f t="shared" si="29"/>
        <v>518.86206953692567</v>
      </c>
      <c r="L323" s="24">
        <f t="shared" ref="L323:L386" si="33">L322+J323</f>
        <v>63.190327022501862</v>
      </c>
      <c r="M323" s="25">
        <f t="shared" ref="M323:M386" si="34">L323/K323</f>
        <v>0.12178636815540979</v>
      </c>
    </row>
    <row r="324" spans="1:13" x14ac:dyDescent="0.2">
      <c r="A324" s="38">
        <v>41587</v>
      </c>
      <c r="B324" s="39" t="s">
        <v>18</v>
      </c>
      <c r="C324" s="49">
        <v>4</v>
      </c>
      <c r="D324" s="50" t="s">
        <v>314</v>
      </c>
      <c r="E324" s="36">
        <v>2.2999999999999998</v>
      </c>
      <c r="F324" s="20">
        <v>3.6</v>
      </c>
      <c r="G324" s="20">
        <f t="shared" si="30"/>
        <v>2.2000000000000002</v>
      </c>
      <c r="H324" s="59">
        <v>1</v>
      </c>
      <c r="I324" s="22">
        <f t="shared" si="31"/>
        <v>7.9200000000000008</v>
      </c>
      <c r="J324" s="23">
        <f t="shared" si="32"/>
        <v>5.7200000000000006</v>
      </c>
      <c r="K324" s="22">
        <f t="shared" ref="K324:K387" si="35">K323+G324</f>
        <v>521.06206953692572</v>
      </c>
      <c r="L324" s="24">
        <f t="shared" si="33"/>
        <v>68.91032702250186</v>
      </c>
      <c r="M324" s="25">
        <f t="shared" si="34"/>
        <v>0.13224974729736769</v>
      </c>
    </row>
    <row r="325" spans="1:13" x14ac:dyDescent="0.2">
      <c r="A325" s="38">
        <v>41587</v>
      </c>
      <c r="B325" s="39" t="s">
        <v>13</v>
      </c>
      <c r="C325" s="49">
        <v>8</v>
      </c>
      <c r="D325" s="50" t="s">
        <v>315</v>
      </c>
      <c r="E325" s="36">
        <v>4</v>
      </c>
      <c r="F325" s="20">
        <v>7.5</v>
      </c>
      <c r="G325" s="20">
        <f t="shared" si="30"/>
        <v>1.3</v>
      </c>
      <c r="H325" s="29">
        <v>3</v>
      </c>
      <c r="I325" s="22">
        <f t="shared" si="31"/>
        <v>0</v>
      </c>
      <c r="J325" s="23">
        <f t="shared" si="32"/>
        <v>-1.3</v>
      </c>
      <c r="K325" s="22">
        <f t="shared" si="35"/>
        <v>522.36206953692567</v>
      </c>
      <c r="L325" s="24">
        <f t="shared" si="33"/>
        <v>67.610327022501863</v>
      </c>
      <c r="M325" s="25">
        <f t="shared" si="34"/>
        <v>0.12943192273213572</v>
      </c>
    </row>
    <row r="326" spans="1:13" x14ac:dyDescent="0.2">
      <c r="A326" s="38">
        <v>41587</v>
      </c>
      <c r="B326" s="39" t="s">
        <v>44</v>
      </c>
      <c r="C326" s="49">
        <v>8</v>
      </c>
      <c r="D326" s="50" t="s">
        <v>316</v>
      </c>
      <c r="E326" s="36">
        <v>3.8</v>
      </c>
      <c r="F326" s="20">
        <v>5.5</v>
      </c>
      <c r="G326" s="20">
        <f t="shared" si="30"/>
        <v>1.3</v>
      </c>
      <c r="H326" s="51"/>
      <c r="I326" s="22">
        <f t="shared" si="31"/>
        <v>0</v>
      </c>
      <c r="J326" s="23">
        <f t="shared" si="32"/>
        <v>-1.3</v>
      </c>
      <c r="K326" s="22">
        <f t="shared" si="35"/>
        <v>523.66206953692563</v>
      </c>
      <c r="L326" s="24">
        <f t="shared" si="33"/>
        <v>66.310327022501866</v>
      </c>
      <c r="M326" s="25">
        <f t="shared" si="34"/>
        <v>0.12662808876178502</v>
      </c>
    </row>
    <row r="327" spans="1:13" x14ac:dyDescent="0.2">
      <c r="A327" s="38">
        <v>41587</v>
      </c>
      <c r="B327" s="39" t="s">
        <v>18</v>
      </c>
      <c r="C327" s="49">
        <v>7</v>
      </c>
      <c r="D327" s="50" t="s">
        <v>317</v>
      </c>
      <c r="E327" s="36">
        <v>4</v>
      </c>
      <c r="F327" s="20">
        <v>28</v>
      </c>
      <c r="G327" s="20">
        <f t="shared" si="30"/>
        <v>1.3</v>
      </c>
      <c r="H327" s="51"/>
      <c r="I327" s="22">
        <f t="shared" si="31"/>
        <v>0</v>
      </c>
      <c r="J327" s="23">
        <f t="shared" si="32"/>
        <v>-1.3</v>
      </c>
      <c r="K327" s="22">
        <f t="shared" si="35"/>
        <v>524.96206953692558</v>
      </c>
      <c r="L327" s="24">
        <f t="shared" si="33"/>
        <v>65.010327022501869</v>
      </c>
      <c r="M327" s="25">
        <f t="shared" si="34"/>
        <v>0.12383814144867293</v>
      </c>
    </row>
    <row r="328" spans="1:13" x14ac:dyDescent="0.2">
      <c r="A328" s="38">
        <v>41594</v>
      </c>
      <c r="B328" s="39" t="s">
        <v>49</v>
      </c>
      <c r="C328" s="49">
        <v>4</v>
      </c>
      <c r="D328" s="50" t="s">
        <v>318</v>
      </c>
      <c r="E328" s="36">
        <v>3.5</v>
      </c>
      <c r="F328" s="20">
        <v>4.5999999999999996</v>
      </c>
      <c r="G328" s="20">
        <f t="shared" si="30"/>
        <v>1.4</v>
      </c>
      <c r="H328" s="60"/>
      <c r="I328" s="22">
        <f t="shared" si="31"/>
        <v>0</v>
      </c>
      <c r="J328" s="23">
        <f t="shared" si="32"/>
        <v>-1.4</v>
      </c>
      <c r="K328" s="22">
        <f t="shared" si="35"/>
        <v>526.36206953692556</v>
      </c>
      <c r="L328" s="24">
        <f t="shared" si="33"/>
        <v>63.61032702250187</v>
      </c>
      <c r="M328" s="25">
        <f t="shared" si="34"/>
        <v>0.12084899483441873</v>
      </c>
    </row>
    <row r="329" spans="1:13" x14ac:dyDescent="0.2">
      <c r="A329" s="38">
        <v>41594</v>
      </c>
      <c r="B329" s="39" t="s">
        <v>44</v>
      </c>
      <c r="C329" s="49">
        <v>3</v>
      </c>
      <c r="D329" s="50" t="s">
        <v>269</v>
      </c>
      <c r="E329" s="36">
        <v>2.4</v>
      </c>
      <c r="F329" s="20">
        <v>2.8</v>
      </c>
      <c r="G329" s="20">
        <f t="shared" si="30"/>
        <v>2.1</v>
      </c>
      <c r="H329" s="60"/>
      <c r="I329" s="22">
        <f t="shared" si="31"/>
        <v>0</v>
      </c>
      <c r="J329" s="23">
        <f t="shared" si="32"/>
        <v>-2.1</v>
      </c>
      <c r="K329" s="22">
        <f t="shared" si="35"/>
        <v>528.46206953692558</v>
      </c>
      <c r="L329" s="24">
        <f t="shared" si="33"/>
        <v>61.510327022501869</v>
      </c>
      <c r="M329" s="25">
        <f t="shared" si="34"/>
        <v>0.11639497055370768</v>
      </c>
    </row>
    <row r="330" spans="1:13" x14ac:dyDescent="0.2">
      <c r="A330" s="38">
        <v>41594</v>
      </c>
      <c r="B330" s="39" t="s">
        <v>44</v>
      </c>
      <c r="C330" s="49">
        <v>4</v>
      </c>
      <c r="D330" s="50" t="s">
        <v>319</v>
      </c>
      <c r="E330" s="36">
        <v>4</v>
      </c>
      <c r="F330" s="20">
        <v>9</v>
      </c>
      <c r="G330" s="20">
        <f t="shared" si="30"/>
        <v>1.3</v>
      </c>
      <c r="H330" s="60"/>
      <c r="I330" s="22">
        <f t="shared" si="31"/>
        <v>0</v>
      </c>
      <c r="J330" s="23">
        <f t="shared" si="32"/>
        <v>-1.3</v>
      </c>
      <c r="K330" s="22">
        <f t="shared" si="35"/>
        <v>529.76206953692554</v>
      </c>
      <c r="L330" s="24">
        <f t="shared" si="33"/>
        <v>60.210327022501872</v>
      </c>
      <c r="M330" s="25">
        <f t="shared" si="34"/>
        <v>0.11365541341065205</v>
      </c>
    </row>
    <row r="331" spans="1:13" x14ac:dyDescent="0.2">
      <c r="A331" s="38">
        <v>41594</v>
      </c>
      <c r="B331" s="39" t="s">
        <v>47</v>
      </c>
      <c r="C331" s="49">
        <v>5</v>
      </c>
      <c r="D331" s="50" t="s">
        <v>320</v>
      </c>
      <c r="E331" s="36">
        <v>3.1</v>
      </c>
      <c r="F331" s="20">
        <v>3.4</v>
      </c>
      <c r="G331" s="20">
        <f t="shared" si="30"/>
        <v>1.6</v>
      </c>
      <c r="H331" s="62">
        <v>2</v>
      </c>
      <c r="I331" s="22">
        <f t="shared" si="31"/>
        <v>0</v>
      </c>
      <c r="J331" s="23">
        <f t="shared" si="32"/>
        <v>-1.6</v>
      </c>
      <c r="K331" s="22">
        <f t="shared" si="35"/>
        <v>531.36206953692556</v>
      </c>
      <c r="L331" s="24">
        <f t="shared" si="33"/>
        <v>58.61032702250187</v>
      </c>
      <c r="M331" s="25">
        <f t="shared" si="34"/>
        <v>0.11030205274828882</v>
      </c>
    </row>
    <row r="332" spans="1:13" x14ac:dyDescent="0.2">
      <c r="A332" s="38">
        <v>41594</v>
      </c>
      <c r="B332" s="39" t="s">
        <v>13</v>
      </c>
      <c r="C332" s="49">
        <v>6</v>
      </c>
      <c r="D332" s="50" t="s">
        <v>321</v>
      </c>
      <c r="E332" s="36">
        <v>2.8</v>
      </c>
      <c r="F332" s="20">
        <v>4.4000000000000004</v>
      </c>
      <c r="G332" s="20">
        <f t="shared" si="30"/>
        <v>1.8</v>
      </c>
      <c r="H332" s="60"/>
      <c r="I332" s="22">
        <f t="shared" si="31"/>
        <v>0</v>
      </c>
      <c r="J332" s="23">
        <f t="shared" si="32"/>
        <v>-1.8</v>
      </c>
      <c r="K332" s="22">
        <f t="shared" si="35"/>
        <v>533.16206953692551</v>
      </c>
      <c r="L332" s="24">
        <f t="shared" si="33"/>
        <v>56.810327022501873</v>
      </c>
      <c r="M332" s="25">
        <f t="shared" si="34"/>
        <v>0.10655357961200075</v>
      </c>
    </row>
    <row r="333" spans="1:13" x14ac:dyDescent="0.2">
      <c r="A333" s="38">
        <v>41594</v>
      </c>
      <c r="B333" s="39" t="s">
        <v>18</v>
      </c>
      <c r="C333" s="49">
        <v>1</v>
      </c>
      <c r="D333" s="50" t="s">
        <v>322</v>
      </c>
      <c r="E333" s="36">
        <v>3.8</v>
      </c>
      <c r="F333" s="20">
        <v>5</v>
      </c>
      <c r="G333" s="20">
        <f t="shared" si="30"/>
        <v>1.3</v>
      </c>
      <c r="H333" s="60"/>
      <c r="I333" s="22">
        <f t="shared" si="31"/>
        <v>0</v>
      </c>
      <c r="J333" s="23">
        <f t="shared" si="32"/>
        <v>-1.3</v>
      </c>
      <c r="K333" s="22">
        <f t="shared" si="35"/>
        <v>534.46206953692547</v>
      </c>
      <c r="L333" s="24">
        <f t="shared" si="33"/>
        <v>55.510327022501876</v>
      </c>
      <c r="M333" s="25">
        <f t="shared" si="34"/>
        <v>0.10386205155886506</v>
      </c>
    </row>
    <row r="334" spans="1:13" x14ac:dyDescent="0.2">
      <c r="A334" s="38">
        <v>41594</v>
      </c>
      <c r="B334" s="39" t="s">
        <v>18</v>
      </c>
      <c r="C334" s="49">
        <v>2</v>
      </c>
      <c r="D334" s="50" t="s">
        <v>323</v>
      </c>
      <c r="E334" s="36">
        <v>3.2</v>
      </c>
      <c r="F334" s="20">
        <v>5.5</v>
      </c>
      <c r="G334" s="20">
        <f t="shared" si="30"/>
        <v>1.6</v>
      </c>
      <c r="H334" s="60"/>
      <c r="I334" s="22">
        <f t="shared" si="31"/>
        <v>0</v>
      </c>
      <c r="J334" s="23">
        <f t="shared" si="32"/>
        <v>-1.6</v>
      </c>
      <c r="K334" s="22">
        <f t="shared" si="35"/>
        <v>536.06206953692549</v>
      </c>
      <c r="L334" s="24">
        <f t="shared" si="33"/>
        <v>53.910327022501875</v>
      </c>
      <c r="M334" s="25">
        <f t="shared" si="34"/>
        <v>0.10056732249135261</v>
      </c>
    </row>
    <row r="335" spans="1:13" x14ac:dyDescent="0.2">
      <c r="A335" s="38">
        <v>41594</v>
      </c>
      <c r="B335" s="39" t="s">
        <v>18</v>
      </c>
      <c r="C335" s="49">
        <v>2</v>
      </c>
      <c r="D335" s="50" t="s">
        <v>324</v>
      </c>
      <c r="E335" s="36">
        <v>3.6</v>
      </c>
      <c r="F335" s="20">
        <v>4</v>
      </c>
      <c r="G335" s="20">
        <f t="shared" si="30"/>
        <v>1.4</v>
      </c>
      <c r="H335" s="63">
        <v>1</v>
      </c>
      <c r="I335" s="22">
        <f t="shared" si="31"/>
        <v>5.6</v>
      </c>
      <c r="J335" s="23">
        <f t="shared" si="32"/>
        <v>4.1999999999999993</v>
      </c>
      <c r="K335" s="22">
        <f t="shared" si="35"/>
        <v>537.46206953692547</v>
      </c>
      <c r="L335" s="24">
        <f t="shared" si="33"/>
        <v>58.110327022501878</v>
      </c>
      <c r="M335" s="25">
        <f t="shared" si="34"/>
        <v>0.10811986615645162</v>
      </c>
    </row>
    <row r="336" spans="1:13" x14ac:dyDescent="0.2">
      <c r="A336" s="38">
        <v>41594</v>
      </c>
      <c r="B336" s="39" t="s">
        <v>13</v>
      </c>
      <c r="C336" s="49">
        <v>8</v>
      </c>
      <c r="D336" s="50" t="s">
        <v>325</v>
      </c>
      <c r="E336" s="36">
        <v>2.9</v>
      </c>
      <c r="F336" s="20">
        <v>5</v>
      </c>
      <c r="G336" s="20">
        <f t="shared" si="30"/>
        <v>1.7</v>
      </c>
      <c r="H336" s="60"/>
      <c r="I336" s="22">
        <f t="shared" si="31"/>
        <v>0</v>
      </c>
      <c r="J336" s="23">
        <f t="shared" si="32"/>
        <v>-1.7</v>
      </c>
      <c r="K336" s="22">
        <f t="shared" si="35"/>
        <v>539.16206953692551</v>
      </c>
      <c r="L336" s="24">
        <f t="shared" si="33"/>
        <v>56.410327022501875</v>
      </c>
      <c r="M336" s="25">
        <f t="shared" si="34"/>
        <v>0.10462591901346374</v>
      </c>
    </row>
    <row r="337" spans="1:13" x14ac:dyDescent="0.2">
      <c r="A337" s="38">
        <v>41594</v>
      </c>
      <c r="B337" s="39" t="s">
        <v>18</v>
      </c>
      <c r="C337" s="49">
        <v>6</v>
      </c>
      <c r="D337" s="50" t="s">
        <v>326</v>
      </c>
      <c r="E337" s="36">
        <v>3.9</v>
      </c>
      <c r="F337" s="20">
        <v>7.5</v>
      </c>
      <c r="G337" s="20">
        <f t="shared" si="30"/>
        <v>1.3</v>
      </c>
      <c r="H337" s="62">
        <v>2</v>
      </c>
      <c r="I337" s="22">
        <f t="shared" si="31"/>
        <v>0</v>
      </c>
      <c r="J337" s="23">
        <f t="shared" si="32"/>
        <v>-1.3</v>
      </c>
      <c r="K337" s="22">
        <f t="shared" si="35"/>
        <v>540.46206953692547</v>
      </c>
      <c r="L337" s="24">
        <f t="shared" si="33"/>
        <v>55.110327022501878</v>
      </c>
      <c r="M337" s="25">
        <f t="shared" si="34"/>
        <v>0.10196890795633648</v>
      </c>
    </row>
    <row r="338" spans="1:13" x14ac:dyDescent="0.2">
      <c r="A338" s="38">
        <v>41594</v>
      </c>
      <c r="B338" s="39" t="s">
        <v>18</v>
      </c>
      <c r="C338" s="49">
        <v>8</v>
      </c>
      <c r="D338" s="50" t="s">
        <v>302</v>
      </c>
      <c r="E338" s="36">
        <v>3.2</v>
      </c>
      <c r="F338" s="20">
        <v>15</v>
      </c>
      <c r="G338" s="20">
        <f t="shared" si="30"/>
        <v>1.6</v>
      </c>
      <c r="H338" s="63">
        <v>1</v>
      </c>
      <c r="I338" s="22">
        <f t="shared" si="31"/>
        <v>24</v>
      </c>
      <c r="J338" s="23">
        <f t="shared" si="32"/>
        <v>22.4</v>
      </c>
      <c r="K338" s="22">
        <f t="shared" si="35"/>
        <v>542.06206953692549</v>
      </c>
      <c r="L338" s="24">
        <f t="shared" si="33"/>
        <v>77.510327022501883</v>
      </c>
      <c r="M338" s="25">
        <f t="shared" si="34"/>
        <v>0.14299160811734651</v>
      </c>
    </row>
    <row r="339" spans="1:13" x14ac:dyDescent="0.2">
      <c r="A339" s="38">
        <v>41601</v>
      </c>
      <c r="B339" s="39" t="s">
        <v>30</v>
      </c>
      <c r="C339" s="49">
        <v>1</v>
      </c>
      <c r="D339" s="50" t="s">
        <v>327</v>
      </c>
      <c r="E339" s="36">
        <v>3.2</v>
      </c>
      <c r="F339" s="20">
        <v>4.5999999999999996</v>
      </c>
      <c r="G339" s="20">
        <f t="shared" si="30"/>
        <v>1.6</v>
      </c>
      <c r="H339" s="60"/>
      <c r="I339" s="22">
        <f t="shared" si="31"/>
        <v>0</v>
      </c>
      <c r="J339" s="23">
        <f t="shared" si="32"/>
        <v>-1.6</v>
      </c>
      <c r="K339" s="22">
        <f t="shared" si="35"/>
        <v>543.66206953692551</v>
      </c>
      <c r="L339" s="24">
        <f t="shared" si="33"/>
        <v>75.910327022501889</v>
      </c>
      <c r="M339" s="25">
        <f t="shared" si="34"/>
        <v>0.13962777849696217</v>
      </c>
    </row>
    <row r="340" spans="1:13" x14ac:dyDescent="0.2">
      <c r="A340" s="38">
        <v>41601</v>
      </c>
      <c r="B340" s="39" t="s">
        <v>13</v>
      </c>
      <c r="C340" s="49">
        <v>3</v>
      </c>
      <c r="D340" s="50" t="s">
        <v>328</v>
      </c>
      <c r="E340" s="36">
        <v>3.1</v>
      </c>
      <c r="F340" s="20">
        <v>4.5999999999999996</v>
      </c>
      <c r="G340" s="20">
        <f t="shared" si="30"/>
        <v>1.6</v>
      </c>
      <c r="H340" s="60"/>
      <c r="I340" s="22">
        <f t="shared" si="31"/>
        <v>0</v>
      </c>
      <c r="J340" s="23">
        <f t="shared" si="32"/>
        <v>-1.6</v>
      </c>
      <c r="K340" s="22">
        <f t="shared" si="35"/>
        <v>545.26206953692554</v>
      </c>
      <c r="L340" s="24">
        <f t="shared" si="33"/>
        <v>74.310327022501895</v>
      </c>
      <c r="M340" s="25">
        <f t="shared" si="34"/>
        <v>0.13628369030989335</v>
      </c>
    </row>
    <row r="341" spans="1:13" x14ac:dyDescent="0.2">
      <c r="A341" s="38">
        <v>41601</v>
      </c>
      <c r="B341" s="39" t="s">
        <v>30</v>
      </c>
      <c r="C341" s="49">
        <v>4</v>
      </c>
      <c r="D341" s="50" t="s">
        <v>154</v>
      </c>
      <c r="E341" s="36">
        <v>2.6</v>
      </c>
      <c r="F341" s="20">
        <v>3.6</v>
      </c>
      <c r="G341" s="20">
        <f t="shared" si="30"/>
        <v>1.9</v>
      </c>
      <c r="H341" s="62">
        <v>2</v>
      </c>
      <c r="I341" s="22">
        <f t="shared" si="31"/>
        <v>0</v>
      </c>
      <c r="J341" s="23">
        <f t="shared" si="32"/>
        <v>-1.9</v>
      </c>
      <c r="K341" s="22">
        <f t="shared" si="35"/>
        <v>547.16206953692551</v>
      </c>
      <c r="L341" s="24">
        <f t="shared" si="33"/>
        <v>72.410327022501889</v>
      </c>
      <c r="M341" s="25">
        <f t="shared" si="34"/>
        <v>0.13233798732390978</v>
      </c>
    </row>
    <row r="342" spans="1:13" x14ac:dyDescent="0.2">
      <c r="A342" s="38">
        <v>41601</v>
      </c>
      <c r="B342" s="39" t="s">
        <v>74</v>
      </c>
      <c r="C342" s="49">
        <v>4</v>
      </c>
      <c r="D342" s="50" t="s">
        <v>329</v>
      </c>
      <c r="E342" s="36">
        <v>3.5</v>
      </c>
      <c r="F342" s="20">
        <v>4.4000000000000004</v>
      </c>
      <c r="G342" s="20">
        <f t="shared" si="30"/>
        <v>1.4</v>
      </c>
      <c r="H342" s="62">
        <v>2</v>
      </c>
      <c r="I342" s="22">
        <f t="shared" si="31"/>
        <v>0</v>
      </c>
      <c r="J342" s="23">
        <f t="shared" si="32"/>
        <v>-1.4</v>
      </c>
      <c r="K342" s="22">
        <f t="shared" si="35"/>
        <v>548.56206953692549</v>
      </c>
      <c r="L342" s="24">
        <f t="shared" si="33"/>
        <v>71.010327022501883</v>
      </c>
      <c r="M342" s="25">
        <f t="shared" si="34"/>
        <v>0.12944811711543602</v>
      </c>
    </row>
    <row r="343" spans="1:13" x14ac:dyDescent="0.2">
      <c r="A343" s="38">
        <v>41601</v>
      </c>
      <c r="B343" s="39" t="s">
        <v>13</v>
      </c>
      <c r="C343" s="49">
        <v>5</v>
      </c>
      <c r="D343" s="50" t="s">
        <v>330</v>
      </c>
      <c r="E343" s="36">
        <v>3.9</v>
      </c>
      <c r="F343" s="20">
        <v>4.8</v>
      </c>
      <c r="G343" s="20">
        <f t="shared" si="30"/>
        <v>1.3</v>
      </c>
      <c r="H343" s="62">
        <v>2</v>
      </c>
      <c r="I343" s="22">
        <f t="shared" si="31"/>
        <v>0</v>
      </c>
      <c r="J343" s="23">
        <f t="shared" si="32"/>
        <v>-1.3</v>
      </c>
      <c r="K343" s="22">
        <f t="shared" si="35"/>
        <v>549.86206953692545</v>
      </c>
      <c r="L343" s="24">
        <f t="shared" si="33"/>
        <v>69.710327022501886</v>
      </c>
      <c r="M343" s="25">
        <f t="shared" si="34"/>
        <v>0.12677784281648938</v>
      </c>
    </row>
    <row r="344" spans="1:13" x14ac:dyDescent="0.2">
      <c r="A344" s="38">
        <v>41601</v>
      </c>
      <c r="B344" s="39" t="s">
        <v>44</v>
      </c>
      <c r="C344" s="49">
        <v>5</v>
      </c>
      <c r="D344" s="50" t="s">
        <v>163</v>
      </c>
      <c r="E344" s="36">
        <v>3.1</v>
      </c>
      <c r="F344" s="20">
        <v>3.7</v>
      </c>
      <c r="G344" s="20">
        <f t="shared" si="30"/>
        <v>1.6</v>
      </c>
      <c r="H344" s="29">
        <v>3</v>
      </c>
      <c r="I344" s="22">
        <f t="shared" si="31"/>
        <v>0</v>
      </c>
      <c r="J344" s="23">
        <f t="shared" si="32"/>
        <v>-1.6</v>
      </c>
      <c r="K344" s="22">
        <f t="shared" si="35"/>
        <v>551.46206953692547</v>
      </c>
      <c r="L344" s="24">
        <f t="shared" si="33"/>
        <v>68.110327022501892</v>
      </c>
      <c r="M344" s="25">
        <f t="shared" si="34"/>
        <v>0.12350863420161534</v>
      </c>
    </row>
    <row r="345" spans="1:13" x14ac:dyDescent="0.2">
      <c r="A345" s="38">
        <v>41601</v>
      </c>
      <c r="B345" s="39" t="s">
        <v>74</v>
      </c>
      <c r="C345" s="49">
        <v>6</v>
      </c>
      <c r="D345" s="50" t="s">
        <v>331</v>
      </c>
      <c r="E345" s="36">
        <v>3.3</v>
      </c>
      <c r="F345" s="20">
        <v>6</v>
      </c>
      <c r="G345" s="20">
        <f t="shared" si="30"/>
        <v>1.5</v>
      </c>
      <c r="H345" s="63">
        <v>1</v>
      </c>
      <c r="I345" s="22">
        <f t="shared" si="31"/>
        <v>9</v>
      </c>
      <c r="J345" s="23">
        <f t="shared" si="32"/>
        <v>7.5</v>
      </c>
      <c r="K345" s="22">
        <f t="shared" si="35"/>
        <v>552.96206953692547</v>
      </c>
      <c r="L345" s="24">
        <f t="shared" si="33"/>
        <v>75.610327022501892</v>
      </c>
      <c r="M345" s="25">
        <f t="shared" si="34"/>
        <v>0.13673691413557765</v>
      </c>
    </row>
    <row r="346" spans="1:13" x14ac:dyDescent="0.2">
      <c r="A346" s="38">
        <v>41601</v>
      </c>
      <c r="B346" s="39" t="s">
        <v>44</v>
      </c>
      <c r="C346" s="49">
        <v>6</v>
      </c>
      <c r="D346" s="50" t="s">
        <v>313</v>
      </c>
      <c r="E346" s="36">
        <v>3.1</v>
      </c>
      <c r="F346" s="20">
        <v>3.9</v>
      </c>
      <c r="G346" s="20">
        <f t="shared" si="30"/>
        <v>1.6</v>
      </c>
      <c r="H346" s="60"/>
      <c r="I346" s="22">
        <f t="shared" si="31"/>
        <v>0</v>
      </c>
      <c r="J346" s="23">
        <f t="shared" si="32"/>
        <v>-1.6</v>
      </c>
      <c r="K346" s="22">
        <f t="shared" si="35"/>
        <v>554.56206953692549</v>
      </c>
      <c r="L346" s="24">
        <f t="shared" si="33"/>
        <v>74.010327022501897</v>
      </c>
      <c r="M346" s="25">
        <f t="shared" si="34"/>
        <v>0.13345724687644531</v>
      </c>
    </row>
    <row r="347" spans="1:13" x14ac:dyDescent="0.2">
      <c r="A347" s="38">
        <v>41601</v>
      </c>
      <c r="B347" s="39" t="s">
        <v>18</v>
      </c>
      <c r="C347" s="49">
        <v>5</v>
      </c>
      <c r="D347" s="50" t="s">
        <v>314</v>
      </c>
      <c r="E347" s="36">
        <v>3.2</v>
      </c>
      <c r="F347" s="20">
        <v>6</v>
      </c>
      <c r="G347" s="20">
        <f t="shared" si="30"/>
        <v>1.6</v>
      </c>
      <c r="H347" s="60"/>
      <c r="I347" s="22">
        <f t="shared" si="31"/>
        <v>0</v>
      </c>
      <c r="J347" s="23">
        <f t="shared" si="32"/>
        <v>-1.6</v>
      </c>
      <c r="K347" s="22">
        <f t="shared" si="35"/>
        <v>556.16206953692551</v>
      </c>
      <c r="L347" s="24">
        <f t="shared" si="33"/>
        <v>72.410327022501903</v>
      </c>
      <c r="M347" s="25">
        <f t="shared" si="34"/>
        <v>0.13019644989956355</v>
      </c>
    </row>
    <row r="348" spans="1:13" x14ac:dyDescent="0.2">
      <c r="A348" s="38">
        <v>41601</v>
      </c>
      <c r="B348" s="39" t="s">
        <v>74</v>
      </c>
      <c r="C348" s="49">
        <v>8</v>
      </c>
      <c r="D348" s="50" t="s">
        <v>307</v>
      </c>
      <c r="E348" s="36">
        <v>3.7</v>
      </c>
      <c r="F348" s="20">
        <v>3.8</v>
      </c>
      <c r="G348" s="20">
        <f t="shared" si="30"/>
        <v>1.4</v>
      </c>
      <c r="H348" s="60"/>
      <c r="I348" s="22">
        <f t="shared" si="31"/>
        <v>0</v>
      </c>
      <c r="J348" s="23">
        <f t="shared" si="32"/>
        <v>-1.4</v>
      </c>
      <c r="K348" s="22">
        <f t="shared" si="35"/>
        <v>557.56206953692549</v>
      </c>
      <c r="L348" s="24">
        <f t="shared" si="33"/>
        <v>71.010327022501897</v>
      </c>
      <c r="M348" s="25">
        <f t="shared" si="34"/>
        <v>0.12735860436395613</v>
      </c>
    </row>
    <row r="349" spans="1:13" x14ac:dyDescent="0.2">
      <c r="A349" s="38">
        <v>41601</v>
      </c>
      <c r="B349" s="39" t="s">
        <v>44</v>
      </c>
      <c r="C349" s="49">
        <v>8</v>
      </c>
      <c r="D349" s="50" t="s">
        <v>332</v>
      </c>
      <c r="E349" s="36">
        <v>4</v>
      </c>
      <c r="F349" s="20">
        <v>8</v>
      </c>
      <c r="G349" s="20">
        <f t="shared" si="30"/>
        <v>1.3</v>
      </c>
      <c r="H349" s="60"/>
      <c r="I349" s="22">
        <f t="shared" si="31"/>
        <v>0</v>
      </c>
      <c r="J349" s="23">
        <f t="shared" si="32"/>
        <v>-1.3</v>
      </c>
      <c r="K349" s="22">
        <f t="shared" si="35"/>
        <v>558.86206953692545</v>
      </c>
      <c r="L349" s="24">
        <f t="shared" si="33"/>
        <v>69.7103270225019</v>
      </c>
      <c r="M349" s="25">
        <f t="shared" si="34"/>
        <v>0.12473619310085592</v>
      </c>
    </row>
    <row r="350" spans="1:13" x14ac:dyDescent="0.2">
      <c r="A350" s="38">
        <v>41601</v>
      </c>
      <c r="B350" s="39" t="s">
        <v>18</v>
      </c>
      <c r="C350" s="49">
        <v>6</v>
      </c>
      <c r="D350" s="50" t="s">
        <v>333</v>
      </c>
      <c r="E350" s="36">
        <v>2.5</v>
      </c>
      <c r="F350" s="20">
        <v>3.7</v>
      </c>
      <c r="G350" s="20">
        <f t="shared" si="30"/>
        <v>2</v>
      </c>
      <c r="H350" s="62">
        <v>2</v>
      </c>
      <c r="I350" s="22">
        <f t="shared" si="31"/>
        <v>0</v>
      </c>
      <c r="J350" s="23">
        <f t="shared" si="32"/>
        <v>-2</v>
      </c>
      <c r="K350" s="22">
        <f t="shared" si="35"/>
        <v>560.86206953692545</v>
      </c>
      <c r="L350" s="24">
        <f t="shared" si="33"/>
        <v>67.7103270225019</v>
      </c>
      <c r="M350" s="25">
        <f t="shared" si="34"/>
        <v>0.12072545229954093</v>
      </c>
    </row>
    <row r="351" spans="1:13" x14ac:dyDescent="0.2">
      <c r="A351" s="38">
        <v>41601</v>
      </c>
      <c r="B351" s="39" t="s">
        <v>18</v>
      </c>
      <c r="C351" s="49">
        <v>7</v>
      </c>
      <c r="D351" s="50" t="s">
        <v>334</v>
      </c>
      <c r="E351" s="36">
        <v>3.8</v>
      </c>
      <c r="F351" s="20">
        <v>6</v>
      </c>
      <c r="G351" s="20">
        <f t="shared" si="30"/>
        <v>1.3</v>
      </c>
      <c r="H351" s="60"/>
      <c r="I351" s="22">
        <f t="shared" si="31"/>
        <v>0</v>
      </c>
      <c r="J351" s="23">
        <f t="shared" si="32"/>
        <v>-1.3</v>
      </c>
      <c r="K351" s="22">
        <f t="shared" si="35"/>
        <v>562.1620695369254</v>
      </c>
      <c r="L351" s="24">
        <f t="shared" si="33"/>
        <v>66.410327022501903</v>
      </c>
      <c r="M351" s="25">
        <f t="shared" si="34"/>
        <v>0.11813377426407771</v>
      </c>
    </row>
    <row r="352" spans="1:13" x14ac:dyDescent="0.2">
      <c r="A352" s="38">
        <v>41601</v>
      </c>
      <c r="B352" s="39" t="s">
        <v>18</v>
      </c>
      <c r="C352" s="49">
        <v>9</v>
      </c>
      <c r="D352" s="50" t="s">
        <v>335</v>
      </c>
      <c r="E352" s="36">
        <v>3.7</v>
      </c>
      <c r="F352" s="20">
        <v>9.5</v>
      </c>
      <c r="G352" s="20">
        <f t="shared" si="30"/>
        <v>1.4</v>
      </c>
      <c r="H352" s="60"/>
      <c r="I352" s="22">
        <f t="shared" si="31"/>
        <v>0</v>
      </c>
      <c r="J352" s="23">
        <f t="shared" si="32"/>
        <v>-1.4</v>
      </c>
      <c r="K352" s="22">
        <f t="shared" si="35"/>
        <v>563.56206953692538</v>
      </c>
      <c r="L352" s="24">
        <f t="shared" si="33"/>
        <v>65.010327022501897</v>
      </c>
      <c r="M352" s="25">
        <f t="shared" si="34"/>
        <v>0.11535610811409004</v>
      </c>
    </row>
    <row r="353" spans="1:13" x14ac:dyDescent="0.2">
      <c r="A353" s="38">
        <v>41601</v>
      </c>
      <c r="B353" s="39" t="s">
        <v>49</v>
      </c>
      <c r="C353" s="49">
        <v>3</v>
      </c>
      <c r="D353" s="50" t="s">
        <v>336</v>
      </c>
      <c r="E353" s="36">
        <v>1.9</v>
      </c>
      <c r="F353" s="20">
        <v>5.5</v>
      </c>
      <c r="G353" s="20">
        <f t="shared" si="30"/>
        <v>2.6</v>
      </c>
      <c r="H353" s="62">
        <v>2</v>
      </c>
      <c r="I353" s="22">
        <f t="shared" si="31"/>
        <v>0</v>
      </c>
      <c r="J353" s="23">
        <f t="shared" si="32"/>
        <v>-2.6</v>
      </c>
      <c r="K353" s="22">
        <f t="shared" si="35"/>
        <v>566.1620695369254</v>
      </c>
      <c r="L353" s="24">
        <f t="shared" si="33"/>
        <v>62.410327022501896</v>
      </c>
      <c r="M353" s="25">
        <f t="shared" si="34"/>
        <v>0.11023403082009446</v>
      </c>
    </row>
    <row r="354" spans="1:13" x14ac:dyDescent="0.2">
      <c r="A354" s="38">
        <v>41608</v>
      </c>
      <c r="B354" s="39" t="s">
        <v>13</v>
      </c>
      <c r="C354" s="49">
        <v>3</v>
      </c>
      <c r="D354" s="50" t="s">
        <v>337</v>
      </c>
      <c r="E354" s="36">
        <v>2</v>
      </c>
      <c r="F354" s="20">
        <v>2.25</v>
      </c>
      <c r="G354" s="20">
        <f t="shared" si="30"/>
        <v>2.5</v>
      </c>
      <c r="H354" s="63">
        <v>1</v>
      </c>
      <c r="I354" s="22">
        <f t="shared" si="31"/>
        <v>5.625</v>
      </c>
      <c r="J354" s="23">
        <f t="shared" si="32"/>
        <v>3.125</v>
      </c>
      <c r="K354" s="22">
        <f t="shared" si="35"/>
        <v>568.6620695369254</v>
      </c>
      <c r="L354" s="24">
        <f t="shared" si="33"/>
        <v>65.535327022501889</v>
      </c>
      <c r="M354" s="25">
        <f t="shared" si="34"/>
        <v>0.115244765798902</v>
      </c>
    </row>
    <row r="355" spans="1:13" x14ac:dyDescent="0.2">
      <c r="A355" s="38">
        <v>41608</v>
      </c>
      <c r="B355" s="39" t="s">
        <v>13</v>
      </c>
      <c r="C355" s="49">
        <v>4</v>
      </c>
      <c r="D355" s="50" t="s">
        <v>338</v>
      </c>
      <c r="E355" s="36">
        <v>2.2000000000000002</v>
      </c>
      <c r="F355" s="20">
        <v>21</v>
      </c>
      <c r="G355" s="20">
        <f t="shared" si="30"/>
        <v>2.2999999999999998</v>
      </c>
      <c r="H355" s="29">
        <v>3</v>
      </c>
      <c r="I355" s="22">
        <f t="shared" si="31"/>
        <v>0</v>
      </c>
      <c r="J355" s="23">
        <f t="shared" si="32"/>
        <v>-2.2999999999999998</v>
      </c>
      <c r="K355" s="22">
        <f t="shared" si="35"/>
        <v>570.96206953692536</v>
      </c>
      <c r="L355" s="24">
        <f t="shared" si="33"/>
        <v>63.235327022501892</v>
      </c>
      <c r="M355" s="25">
        <f t="shared" si="34"/>
        <v>0.11075223801431931</v>
      </c>
    </row>
    <row r="356" spans="1:13" x14ac:dyDescent="0.2">
      <c r="A356" s="38">
        <v>41608</v>
      </c>
      <c r="B356" s="39" t="s">
        <v>13</v>
      </c>
      <c r="C356" s="49">
        <v>5</v>
      </c>
      <c r="D356" s="50" t="s">
        <v>339</v>
      </c>
      <c r="E356" s="36" t="s">
        <v>340</v>
      </c>
      <c r="F356" s="20">
        <v>3.6</v>
      </c>
      <c r="G356" s="20">
        <v>1.6</v>
      </c>
      <c r="H356" s="60"/>
      <c r="I356" s="22">
        <f t="shared" si="31"/>
        <v>0</v>
      </c>
      <c r="J356" s="23">
        <f t="shared" si="32"/>
        <v>-1.6</v>
      </c>
      <c r="K356" s="22">
        <f t="shared" si="35"/>
        <v>572.56206953692538</v>
      </c>
      <c r="L356" s="24">
        <f t="shared" si="33"/>
        <v>61.63532702250189</v>
      </c>
      <c r="M356" s="25">
        <f t="shared" si="34"/>
        <v>0.10764828880884666</v>
      </c>
    </row>
    <row r="357" spans="1:13" x14ac:dyDescent="0.2">
      <c r="A357" s="38">
        <v>41608</v>
      </c>
      <c r="B357" s="39" t="s">
        <v>18</v>
      </c>
      <c r="C357" s="49">
        <v>1</v>
      </c>
      <c r="D357" s="50" t="s">
        <v>341</v>
      </c>
      <c r="E357" s="36" t="s">
        <v>342</v>
      </c>
      <c r="F357" s="20">
        <v>5</v>
      </c>
      <c r="G357" s="20">
        <v>1.4</v>
      </c>
      <c r="H357" s="63">
        <v>1</v>
      </c>
      <c r="I357" s="22">
        <f t="shared" si="31"/>
        <v>7</v>
      </c>
      <c r="J357" s="23">
        <f t="shared" si="32"/>
        <v>5.6</v>
      </c>
      <c r="K357" s="22">
        <f t="shared" si="35"/>
        <v>573.96206953692536</v>
      </c>
      <c r="L357" s="24">
        <f t="shared" si="33"/>
        <v>67.235327022501892</v>
      </c>
      <c r="M357" s="25">
        <f t="shared" si="34"/>
        <v>0.117142456951463</v>
      </c>
    </row>
    <row r="358" spans="1:13" x14ac:dyDescent="0.2">
      <c r="A358" s="38">
        <v>41608</v>
      </c>
      <c r="B358" s="39" t="s">
        <v>13</v>
      </c>
      <c r="C358" s="49">
        <v>8</v>
      </c>
      <c r="D358" s="50" t="s">
        <v>343</v>
      </c>
      <c r="E358" s="36" t="s">
        <v>344</v>
      </c>
      <c r="F358" s="20">
        <v>5</v>
      </c>
      <c r="G358" s="20">
        <v>2</v>
      </c>
      <c r="H358" s="63">
        <v>1</v>
      </c>
      <c r="I358" s="22">
        <f t="shared" si="31"/>
        <v>10</v>
      </c>
      <c r="J358" s="23">
        <f t="shared" si="32"/>
        <v>8</v>
      </c>
      <c r="K358" s="22">
        <f t="shared" si="35"/>
        <v>575.96206953692536</v>
      </c>
      <c r="L358" s="24">
        <f t="shared" si="33"/>
        <v>75.235327022501892</v>
      </c>
      <c r="M358" s="25">
        <f t="shared" si="34"/>
        <v>0.13062548907602761</v>
      </c>
    </row>
    <row r="359" spans="1:13" x14ac:dyDescent="0.2">
      <c r="A359" s="38">
        <v>41608</v>
      </c>
      <c r="B359" s="39" t="s">
        <v>18</v>
      </c>
      <c r="C359" s="49">
        <v>4</v>
      </c>
      <c r="D359" s="50" t="s">
        <v>345</v>
      </c>
      <c r="E359" s="36" t="s">
        <v>346</v>
      </c>
      <c r="F359" s="20">
        <v>7.5</v>
      </c>
      <c r="G359" s="20">
        <v>1.5</v>
      </c>
      <c r="H359" s="60"/>
      <c r="I359" s="22">
        <f t="shared" si="31"/>
        <v>0</v>
      </c>
      <c r="J359" s="23">
        <f t="shared" si="32"/>
        <v>-1.5</v>
      </c>
      <c r="K359" s="22">
        <f t="shared" si="35"/>
        <v>577.46206953692536</v>
      </c>
      <c r="L359" s="24">
        <f t="shared" si="33"/>
        <v>73.735327022501892</v>
      </c>
      <c r="M359" s="25">
        <f t="shared" si="34"/>
        <v>0.12768860659823295</v>
      </c>
    </row>
    <row r="360" spans="1:13" x14ac:dyDescent="0.2">
      <c r="A360" s="38">
        <v>41615</v>
      </c>
      <c r="B360" s="39" t="s">
        <v>13</v>
      </c>
      <c r="C360" s="49">
        <v>2</v>
      </c>
      <c r="D360" s="50" t="s">
        <v>347</v>
      </c>
      <c r="E360" s="36">
        <v>2.1</v>
      </c>
      <c r="F360" s="20">
        <v>2.2000000000000002</v>
      </c>
      <c r="G360" s="20">
        <f t="shared" ref="G360:G423" si="36">ROUND(5/E360,1)</f>
        <v>2.4</v>
      </c>
      <c r="H360" s="63">
        <v>1</v>
      </c>
      <c r="I360" s="22">
        <f t="shared" si="31"/>
        <v>5.28</v>
      </c>
      <c r="J360" s="23">
        <f t="shared" si="32"/>
        <v>2.8800000000000003</v>
      </c>
      <c r="K360" s="22">
        <f t="shared" si="35"/>
        <v>579.86206953692533</v>
      </c>
      <c r="L360" s="24">
        <f t="shared" si="33"/>
        <v>76.615327022501887</v>
      </c>
      <c r="M360" s="25">
        <f t="shared" si="34"/>
        <v>0.13212681264647377</v>
      </c>
    </row>
    <row r="361" spans="1:13" x14ac:dyDescent="0.2">
      <c r="A361" s="38">
        <v>41615</v>
      </c>
      <c r="B361" s="39" t="s">
        <v>13</v>
      </c>
      <c r="C361" s="49">
        <v>3</v>
      </c>
      <c r="D361" s="50" t="s">
        <v>348</v>
      </c>
      <c r="E361" s="36">
        <v>3.6</v>
      </c>
      <c r="F361" s="20">
        <v>16</v>
      </c>
      <c r="G361" s="20">
        <f t="shared" si="36"/>
        <v>1.4</v>
      </c>
      <c r="H361" s="60"/>
      <c r="I361" s="22">
        <f t="shared" si="31"/>
        <v>0</v>
      </c>
      <c r="J361" s="23">
        <f t="shared" si="32"/>
        <v>-1.4</v>
      </c>
      <c r="K361" s="22">
        <f t="shared" si="35"/>
        <v>581.26206953692531</v>
      </c>
      <c r="L361" s="24">
        <f t="shared" si="33"/>
        <v>75.215327022501882</v>
      </c>
      <c r="M361" s="25">
        <f t="shared" si="34"/>
        <v>0.1294000261920131</v>
      </c>
    </row>
    <row r="362" spans="1:13" x14ac:dyDescent="0.2">
      <c r="A362" s="38">
        <v>41615</v>
      </c>
      <c r="B362" s="39" t="s">
        <v>49</v>
      </c>
      <c r="C362" s="49">
        <v>4</v>
      </c>
      <c r="D362" s="50" t="s">
        <v>154</v>
      </c>
      <c r="E362" s="36">
        <v>3</v>
      </c>
      <c r="F362" s="20">
        <v>3.8</v>
      </c>
      <c r="G362" s="20">
        <f t="shared" si="36"/>
        <v>1.7</v>
      </c>
      <c r="H362" s="63">
        <v>1</v>
      </c>
      <c r="I362" s="22">
        <f t="shared" si="31"/>
        <v>6.46</v>
      </c>
      <c r="J362" s="23">
        <f t="shared" si="32"/>
        <v>4.76</v>
      </c>
      <c r="K362" s="22">
        <f t="shared" si="35"/>
        <v>582.96206953692536</v>
      </c>
      <c r="L362" s="24">
        <f t="shared" si="33"/>
        <v>79.975327022501887</v>
      </c>
      <c r="M362" s="25">
        <f t="shared" si="34"/>
        <v>0.13718787413738617</v>
      </c>
    </row>
    <row r="363" spans="1:13" x14ac:dyDescent="0.2">
      <c r="A363" s="38">
        <v>41615</v>
      </c>
      <c r="B363" s="39" t="s">
        <v>51</v>
      </c>
      <c r="C363" s="49">
        <v>4</v>
      </c>
      <c r="D363" s="50" t="s">
        <v>349</v>
      </c>
      <c r="E363" s="36">
        <v>3.8</v>
      </c>
      <c r="F363" s="20">
        <v>7</v>
      </c>
      <c r="G363" s="20">
        <f t="shared" si="36"/>
        <v>1.3</v>
      </c>
      <c r="H363" s="62">
        <v>2</v>
      </c>
      <c r="I363" s="22">
        <f t="shared" si="31"/>
        <v>0</v>
      </c>
      <c r="J363" s="23">
        <f t="shared" si="32"/>
        <v>-1.3</v>
      </c>
      <c r="K363" s="22">
        <f t="shared" si="35"/>
        <v>584.26206953692531</v>
      </c>
      <c r="L363" s="24">
        <f t="shared" si="33"/>
        <v>78.675327022501889</v>
      </c>
      <c r="M363" s="25">
        <f t="shared" si="34"/>
        <v>0.13465759823302995</v>
      </c>
    </row>
    <row r="364" spans="1:13" x14ac:dyDescent="0.2">
      <c r="A364" s="38">
        <v>41615</v>
      </c>
      <c r="B364" s="39" t="s">
        <v>13</v>
      </c>
      <c r="C364" s="49">
        <v>8</v>
      </c>
      <c r="D364" s="50" t="s">
        <v>350</v>
      </c>
      <c r="E364" s="36">
        <v>2</v>
      </c>
      <c r="F364" s="20">
        <v>11</v>
      </c>
      <c r="G364" s="20">
        <f t="shared" si="36"/>
        <v>2.5</v>
      </c>
      <c r="H364" s="29">
        <v>3</v>
      </c>
      <c r="I364" s="22">
        <f t="shared" si="31"/>
        <v>0</v>
      </c>
      <c r="J364" s="23">
        <f t="shared" si="32"/>
        <v>-2.5</v>
      </c>
      <c r="K364" s="22">
        <f t="shared" si="35"/>
        <v>586.76206953692531</v>
      </c>
      <c r="L364" s="24">
        <f t="shared" si="33"/>
        <v>76.175327022501889</v>
      </c>
      <c r="M364" s="25">
        <f t="shared" si="34"/>
        <v>0.12982319576761281</v>
      </c>
    </row>
    <row r="365" spans="1:13" x14ac:dyDescent="0.2">
      <c r="A365" s="38">
        <v>41622</v>
      </c>
      <c r="B365" s="39" t="s">
        <v>74</v>
      </c>
      <c r="C365" s="49">
        <v>1</v>
      </c>
      <c r="D365" s="50" t="s">
        <v>351</v>
      </c>
      <c r="E365" s="36">
        <v>3.8</v>
      </c>
      <c r="F365" s="20">
        <v>8</v>
      </c>
      <c r="G365" s="20">
        <f t="shared" si="36"/>
        <v>1.3</v>
      </c>
      <c r="H365" s="29">
        <v>3</v>
      </c>
      <c r="I365" s="22">
        <f t="shared" si="31"/>
        <v>0</v>
      </c>
      <c r="J365" s="23">
        <f t="shared" si="32"/>
        <v>-1.3</v>
      </c>
      <c r="K365" s="22">
        <f t="shared" si="35"/>
        <v>588.06206953692526</v>
      </c>
      <c r="L365" s="24">
        <f t="shared" si="33"/>
        <v>74.875327022501892</v>
      </c>
      <c r="M365" s="25">
        <f t="shared" si="34"/>
        <v>0.12732555099406961</v>
      </c>
    </row>
    <row r="366" spans="1:13" x14ac:dyDescent="0.2">
      <c r="A366" s="38">
        <v>41622</v>
      </c>
      <c r="B366" s="39" t="s">
        <v>77</v>
      </c>
      <c r="C366" s="49">
        <v>2</v>
      </c>
      <c r="D366" s="50" t="s">
        <v>352</v>
      </c>
      <c r="E366" s="36">
        <v>3.5</v>
      </c>
      <c r="F366" s="20">
        <v>7</v>
      </c>
      <c r="G366" s="20">
        <f t="shared" si="36"/>
        <v>1.4</v>
      </c>
      <c r="H366" s="63">
        <v>1</v>
      </c>
      <c r="I366" s="22">
        <f t="shared" si="31"/>
        <v>9.7999999999999989</v>
      </c>
      <c r="J366" s="23">
        <f t="shared" si="32"/>
        <v>8.3999999999999986</v>
      </c>
      <c r="K366" s="22">
        <f t="shared" si="35"/>
        <v>589.46206953692524</v>
      </c>
      <c r="L366" s="24">
        <f t="shared" si="33"/>
        <v>83.275327022501898</v>
      </c>
      <c r="M366" s="25">
        <f t="shared" si="34"/>
        <v>0.14127342763194595</v>
      </c>
    </row>
    <row r="367" spans="1:13" x14ac:dyDescent="0.2">
      <c r="A367" s="38">
        <v>41622</v>
      </c>
      <c r="B367" s="39" t="s">
        <v>77</v>
      </c>
      <c r="C367" s="49">
        <v>4</v>
      </c>
      <c r="D367" s="50" t="s">
        <v>353</v>
      </c>
      <c r="E367" s="36">
        <v>2.9</v>
      </c>
      <c r="F367" s="20">
        <v>4.5999999999999996</v>
      </c>
      <c r="G367" s="20">
        <f t="shared" si="36"/>
        <v>1.7</v>
      </c>
      <c r="H367" s="60"/>
      <c r="I367" s="22">
        <f t="shared" si="31"/>
        <v>0</v>
      </c>
      <c r="J367" s="23">
        <f t="shared" si="32"/>
        <v>-1.7</v>
      </c>
      <c r="K367" s="22">
        <f t="shared" si="35"/>
        <v>591.16206953692529</v>
      </c>
      <c r="L367" s="24">
        <f t="shared" si="33"/>
        <v>81.575327022501895</v>
      </c>
      <c r="M367" s="25">
        <f t="shared" si="34"/>
        <v>0.13799147683206783</v>
      </c>
    </row>
    <row r="368" spans="1:13" x14ac:dyDescent="0.2">
      <c r="A368" s="38">
        <v>41622</v>
      </c>
      <c r="B368" s="39" t="s">
        <v>18</v>
      </c>
      <c r="C368" s="49">
        <v>2</v>
      </c>
      <c r="D368" s="50" t="s">
        <v>354</v>
      </c>
      <c r="E368" s="36">
        <v>2.1</v>
      </c>
      <c r="F368" s="20">
        <v>2.2999999999999998</v>
      </c>
      <c r="G368" s="20">
        <f t="shared" si="36"/>
        <v>2.4</v>
      </c>
      <c r="H368" s="29">
        <v>3</v>
      </c>
      <c r="I368" s="22">
        <f t="shared" si="31"/>
        <v>0</v>
      </c>
      <c r="J368" s="23">
        <f t="shared" si="32"/>
        <v>-2.4</v>
      </c>
      <c r="K368" s="22">
        <f t="shared" si="35"/>
        <v>593.56206953692526</v>
      </c>
      <c r="L368" s="24">
        <f t="shared" si="33"/>
        <v>79.175327022501889</v>
      </c>
      <c r="M368" s="25">
        <f t="shared" si="34"/>
        <v>0.1333901391041909</v>
      </c>
    </row>
    <row r="369" spans="1:13" x14ac:dyDescent="0.2">
      <c r="A369" s="38">
        <v>41622</v>
      </c>
      <c r="B369" s="39" t="s">
        <v>13</v>
      </c>
      <c r="C369" s="49">
        <v>7</v>
      </c>
      <c r="D369" s="50" t="s">
        <v>355</v>
      </c>
      <c r="E369" s="36">
        <v>3</v>
      </c>
      <c r="F369" s="20">
        <v>3.5</v>
      </c>
      <c r="G369" s="20">
        <f t="shared" si="36"/>
        <v>1.7</v>
      </c>
      <c r="H369" s="29">
        <v>3</v>
      </c>
      <c r="I369" s="22">
        <f t="shared" si="31"/>
        <v>0</v>
      </c>
      <c r="J369" s="23">
        <f t="shared" si="32"/>
        <v>-1.7</v>
      </c>
      <c r="K369" s="22">
        <f t="shared" si="35"/>
        <v>595.26206953692531</v>
      </c>
      <c r="L369" s="24">
        <f t="shared" si="33"/>
        <v>77.475327022501887</v>
      </c>
      <c r="M369" s="25">
        <f t="shared" si="34"/>
        <v>0.13015330723621041</v>
      </c>
    </row>
    <row r="370" spans="1:13" x14ac:dyDescent="0.2">
      <c r="A370" s="38">
        <v>41622</v>
      </c>
      <c r="B370" s="39" t="s">
        <v>74</v>
      </c>
      <c r="C370" s="49">
        <v>7</v>
      </c>
      <c r="D370" s="50" t="s">
        <v>356</v>
      </c>
      <c r="E370" s="36">
        <v>3.1</v>
      </c>
      <c r="F370" s="20">
        <v>5</v>
      </c>
      <c r="G370" s="20">
        <f t="shared" si="36"/>
        <v>1.6</v>
      </c>
      <c r="H370" s="60"/>
      <c r="I370" s="22">
        <f t="shared" si="31"/>
        <v>0</v>
      </c>
      <c r="J370" s="23">
        <f t="shared" si="32"/>
        <v>-1.6</v>
      </c>
      <c r="K370" s="22">
        <f t="shared" si="35"/>
        <v>596.86206953692533</v>
      </c>
      <c r="L370" s="24">
        <f t="shared" si="33"/>
        <v>75.875327022501892</v>
      </c>
      <c r="M370" s="25">
        <f t="shared" si="34"/>
        <v>0.12712372069709449</v>
      </c>
    </row>
    <row r="371" spans="1:13" x14ac:dyDescent="0.2">
      <c r="A371" s="38">
        <v>41622</v>
      </c>
      <c r="B371" s="39" t="s">
        <v>77</v>
      </c>
      <c r="C371" s="49">
        <v>8</v>
      </c>
      <c r="D371" s="50" t="s">
        <v>357</v>
      </c>
      <c r="E371" s="36">
        <v>3.4</v>
      </c>
      <c r="F371" s="20">
        <v>7</v>
      </c>
      <c r="G371" s="20">
        <f t="shared" si="36"/>
        <v>1.5</v>
      </c>
      <c r="H371" s="60"/>
      <c r="I371" s="22">
        <f t="shared" si="31"/>
        <v>0</v>
      </c>
      <c r="J371" s="23">
        <f t="shared" si="32"/>
        <v>-1.5</v>
      </c>
      <c r="K371" s="22">
        <f t="shared" si="35"/>
        <v>598.36206953692533</v>
      </c>
      <c r="L371" s="24">
        <f t="shared" si="33"/>
        <v>74.375327022501892</v>
      </c>
      <c r="M371" s="25">
        <f t="shared" si="34"/>
        <v>0.12429819804597782</v>
      </c>
    </row>
    <row r="372" spans="1:13" x14ac:dyDescent="0.2">
      <c r="A372" s="38">
        <v>41622</v>
      </c>
      <c r="B372" s="39" t="s">
        <v>18</v>
      </c>
      <c r="C372" s="49">
        <v>3</v>
      </c>
      <c r="D372" s="50" t="s">
        <v>241</v>
      </c>
      <c r="E372" s="36">
        <v>2.4</v>
      </c>
      <c r="F372" s="20">
        <v>3.8</v>
      </c>
      <c r="G372" s="20">
        <f t="shared" si="36"/>
        <v>2.1</v>
      </c>
      <c r="H372" s="29">
        <v>3</v>
      </c>
      <c r="I372" s="22">
        <f t="shared" si="31"/>
        <v>0</v>
      </c>
      <c r="J372" s="23">
        <f t="shared" si="32"/>
        <v>-2.1</v>
      </c>
      <c r="K372" s="22">
        <f t="shared" si="35"/>
        <v>600.46206953692536</v>
      </c>
      <c r="L372" s="24">
        <f t="shared" si="33"/>
        <v>72.275327022501898</v>
      </c>
      <c r="M372" s="25">
        <f t="shared" si="34"/>
        <v>0.12036618246051815</v>
      </c>
    </row>
    <row r="373" spans="1:13" x14ac:dyDescent="0.2">
      <c r="A373" s="38">
        <v>41622</v>
      </c>
      <c r="B373" s="39" t="s">
        <v>18</v>
      </c>
      <c r="C373" s="49">
        <v>4</v>
      </c>
      <c r="D373" s="50" t="s">
        <v>358</v>
      </c>
      <c r="E373" s="36">
        <v>3.5</v>
      </c>
      <c r="F373" s="20">
        <v>7</v>
      </c>
      <c r="G373" s="20">
        <f t="shared" si="36"/>
        <v>1.4</v>
      </c>
      <c r="H373" s="63">
        <v>1</v>
      </c>
      <c r="I373" s="22">
        <f t="shared" si="31"/>
        <v>9.7999999999999989</v>
      </c>
      <c r="J373" s="23">
        <f t="shared" si="32"/>
        <v>8.3999999999999986</v>
      </c>
      <c r="K373" s="22">
        <f t="shared" si="35"/>
        <v>601.86206953692533</v>
      </c>
      <c r="L373" s="24">
        <f t="shared" si="33"/>
        <v>80.675327022501904</v>
      </c>
      <c r="M373" s="25">
        <f t="shared" si="34"/>
        <v>0.13404288308876777</v>
      </c>
    </row>
    <row r="374" spans="1:13" x14ac:dyDescent="0.2">
      <c r="A374" s="38">
        <v>41622</v>
      </c>
      <c r="B374" s="39" t="s">
        <v>18</v>
      </c>
      <c r="C374" s="49">
        <v>5</v>
      </c>
      <c r="D374" s="50" t="s">
        <v>359</v>
      </c>
      <c r="E374" s="36">
        <v>3.1</v>
      </c>
      <c r="F374" s="20">
        <v>3.5</v>
      </c>
      <c r="G374" s="20">
        <f t="shared" si="36"/>
        <v>1.6</v>
      </c>
      <c r="H374" s="63">
        <v>1</v>
      </c>
      <c r="I374" s="22">
        <f t="shared" si="31"/>
        <v>5.6000000000000005</v>
      </c>
      <c r="J374" s="23">
        <f t="shared" si="32"/>
        <v>4</v>
      </c>
      <c r="K374" s="22">
        <f t="shared" si="35"/>
        <v>603.46206953692536</v>
      </c>
      <c r="L374" s="24">
        <f t="shared" si="33"/>
        <v>84.675327022501904</v>
      </c>
      <c r="M374" s="25">
        <f t="shared" si="34"/>
        <v>0.14031590599800023</v>
      </c>
    </row>
    <row r="375" spans="1:13" x14ac:dyDescent="0.2">
      <c r="A375" s="38">
        <v>41622</v>
      </c>
      <c r="B375" s="39" t="s">
        <v>18</v>
      </c>
      <c r="C375" s="49">
        <v>7</v>
      </c>
      <c r="D375" s="50" t="s">
        <v>165</v>
      </c>
      <c r="E375" s="36">
        <v>3.4</v>
      </c>
      <c r="F375" s="20">
        <v>4.4000000000000004</v>
      </c>
      <c r="G375" s="20">
        <f t="shared" si="36"/>
        <v>1.5</v>
      </c>
      <c r="H375" s="60"/>
      <c r="I375" s="22">
        <f t="shared" si="31"/>
        <v>0</v>
      </c>
      <c r="J375" s="23">
        <f t="shared" si="32"/>
        <v>-1.5</v>
      </c>
      <c r="K375" s="22">
        <f t="shared" si="35"/>
        <v>604.96206953692536</v>
      </c>
      <c r="L375" s="24">
        <f t="shared" si="33"/>
        <v>83.175327022501904</v>
      </c>
      <c r="M375" s="25">
        <f t="shared" si="34"/>
        <v>0.1374884992147844</v>
      </c>
    </row>
    <row r="376" spans="1:13" x14ac:dyDescent="0.2">
      <c r="A376" s="38">
        <v>41629</v>
      </c>
      <c r="B376" s="39" t="s">
        <v>77</v>
      </c>
      <c r="C376" s="49">
        <v>1</v>
      </c>
      <c r="D376" s="50" t="s">
        <v>360</v>
      </c>
      <c r="E376" s="36">
        <v>3.3</v>
      </c>
      <c r="F376" s="20">
        <v>7</v>
      </c>
      <c r="G376" s="20">
        <f t="shared" si="36"/>
        <v>1.5</v>
      </c>
      <c r="H376" s="63">
        <v>1</v>
      </c>
      <c r="I376" s="22">
        <f t="shared" si="31"/>
        <v>10.5</v>
      </c>
      <c r="J376" s="23">
        <f t="shared" si="32"/>
        <v>9</v>
      </c>
      <c r="K376" s="22">
        <f t="shared" si="35"/>
        <v>606.46206953692536</v>
      </c>
      <c r="L376" s="24">
        <f t="shared" si="33"/>
        <v>92.175327022501904</v>
      </c>
      <c r="M376" s="25">
        <f t="shared" si="34"/>
        <v>0.15198861009211009</v>
      </c>
    </row>
    <row r="377" spans="1:13" x14ac:dyDescent="0.2">
      <c r="A377" s="38">
        <v>41629</v>
      </c>
      <c r="B377" s="39" t="s">
        <v>77</v>
      </c>
      <c r="C377" s="49">
        <v>1</v>
      </c>
      <c r="D377" s="50" t="s">
        <v>361</v>
      </c>
      <c r="E377" s="36">
        <v>3.7</v>
      </c>
      <c r="F377" s="20">
        <v>6.5</v>
      </c>
      <c r="G377" s="20">
        <f t="shared" si="36"/>
        <v>1.4</v>
      </c>
      <c r="H377" s="60"/>
      <c r="I377" s="22">
        <f t="shared" si="31"/>
        <v>0</v>
      </c>
      <c r="J377" s="23">
        <f t="shared" si="32"/>
        <v>-1.4</v>
      </c>
      <c r="K377" s="22">
        <f t="shared" si="35"/>
        <v>607.86206953692533</v>
      </c>
      <c r="L377" s="24">
        <f t="shared" si="33"/>
        <v>90.775327022501898</v>
      </c>
      <c r="M377" s="25">
        <f t="shared" si="34"/>
        <v>0.14933540283514538</v>
      </c>
    </row>
    <row r="378" spans="1:13" x14ac:dyDescent="0.2">
      <c r="A378" s="38">
        <v>41629</v>
      </c>
      <c r="B378" s="39" t="s">
        <v>51</v>
      </c>
      <c r="C378" s="49">
        <v>2</v>
      </c>
      <c r="D378" s="50" t="s">
        <v>362</v>
      </c>
      <c r="E378" s="36">
        <v>2.9</v>
      </c>
      <c r="F378" s="20">
        <v>3.7</v>
      </c>
      <c r="G378" s="20">
        <f t="shared" si="36"/>
        <v>1.7</v>
      </c>
      <c r="H378" s="63">
        <v>1</v>
      </c>
      <c r="I378" s="22">
        <f t="shared" si="31"/>
        <v>6.29</v>
      </c>
      <c r="J378" s="23">
        <f t="shared" si="32"/>
        <v>4.59</v>
      </c>
      <c r="K378" s="22">
        <f t="shared" si="35"/>
        <v>609.56206953692538</v>
      </c>
      <c r="L378" s="24">
        <f t="shared" si="33"/>
        <v>95.365327022501901</v>
      </c>
      <c r="M378" s="25">
        <f t="shared" si="34"/>
        <v>0.15644891929537122</v>
      </c>
    </row>
    <row r="379" spans="1:13" x14ac:dyDescent="0.2">
      <c r="A379" s="38">
        <v>41629</v>
      </c>
      <c r="B379" s="39" t="s">
        <v>77</v>
      </c>
      <c r="C379" s="49">
        <v>4</v>
      </c>
      <c r="D379" s="50" t="s">
        <v>363</v>
      </c>
      <c r="E379" s="36">
        <v>3.1</v>
      </c>
      <c r="F379" s="20">
        <v>17</v>
      </c>
      <c r="G379" s="20">
        <f t="shared" si="36"/>
        <v>1.6</v>
      </c>
      <c r="H379" s="60"/>
      <c r="I379" s="22">
        <f t="shared" si="31"/>
        <v>0</v>
      </c>
      <c r="J379" s="23">
        <f t="shared" si="32"/>
        <v>-1.6</v>
      </c>
      <c r="K379" s="22">
        <f t="shared" si="35"/>
        <v>611.1620695369254</v>
      </c>
      <c r="L379" s="24">
        <f t="shared" si="33"/>
        <v>93.765327022501907</v>
      </c>
      <c r="M379" s="25">
        <f t="shared" si="34"/>
        <v>0.1534213782173155</v>
      </c>
    </row>
    <row r="380" spans="1:13" x14ac:dyDescent="0.2">
      <c r="A380" s="38">
        <v>41629</v>
      </c>
      <c r="B380" s="39" t="s">
        <v>13</v>
      </c>
      <c r="C380" s="49">
        <v>4</v>
      </c>
      <c r="D380" s="50" t="s">
        <v>364</v>
      </c>
      <c r="E380" s="36">
        <v>3.2</v>
      </c>
      <c r="F380" s="20">
        <v>4</v>
      </c>
      <c r="G380" s="20">
        <f t="shared" si="36"/>
        <v>1.6</v>
      </c>
      <c r="H380" s="62">
        <v>2</v>
      </c>
      <c r="I380" s="22">
        <f t="shared" si="31"/>
        <v>0</v>
      </c>
      <c r="J380" s="23">
        <f t="shared" si="32"/>
        <v>-1.6</v>
      </c>
      <c r="K380" s="22">
        <f t="shared" si="35"/>
        <v>612.76206953692542</v>
      </c>
      <c r="L380" s="24">
        <f t="shared" si="33"/>
        <v>92.165327022501913</v>
      </c>
      <c r="M380" s="25">
        <f t="shared" si="34"/>
        <v>0.15040964773187218</v>
      </c>
    </row>
    <row r="381" spans="1:13" x14ac:dyDescent="0.2">
      <c r="A381" s="38">
        <v>41629</v>
      </c>
      <c r="B381" s="39" t="s">
        <v>47</v>
      </c>
      <c r="C381" s="49">
        <v>4</v>
      </c>
      <c r="D381" s="50" t="s">
        <v>365</v>
      </c>
      <c r="E381" s="36">
        <v>3.6</v>
      </c>
      <c r="F381" s="20">
        <v>4.2</v>
      </c>
      <c r="G381" s="20">
        <f t="shared" si="36"/>
        <v>1.4</v>
      </c>
      <c r="H381" s="29">
        <v>3</v>
      </c>
      <c r="I381" s="22">
        <f t="shared" si="31"/>
        <v>0</v>
      </c>
      <c r="J381" s="23">
        <f t="shared" si="32"/>
        <v>-1.4</v>
      </c>
      <c r="K381" s="22">
        <f t="shared" si="35"/>
        <v>614.1620695369254</v>
      </c>
      <c r="L381" s="24">
        <f t="shared" si="33"/>
        <v>90.765327022501907</v>
      </c>
      <c r="M381" s="25">
        <f t="shared" si="34"/>
        <v>0.14778725604291784</v>
      </c>
    </row>
    <row r="382" spans="1:13" x14ac:dyDescent="0.2">
      <c r="A382" s="38">
        <v>41629</v>
      </c>
      <c r="B382" s="39" t="s">
        <v>77</v>
      </c>
      <c r="C382" s="49">
        <v>5</v>
      </c>
      <c r="D382" s="50" t="s">
        <v>366</v>
      </c>
      <c r="E382" s="36">
        <v>2.5</v>
      </c>
      <c r="F382" s="20">
        <v>3.6</v>
      </c>
      <c r="G382" s="20">
        <f t="shared" si="36"/>
        <v>2</v>
      </c>
      <c r="H382" s="63">
        <v>1</v>
      </c>
      <c r="I382" s="22">
        <f t="shared" si="31"/>
        <v>7.2</v>
      </c>
      <c r="J382" s="23">
        <f t="shared" si="32"/>
        <v>5.2</v>
      </c>
      <c r="K382" s="22">
        <f t="shared" si="35"/>
        <v>616.1620695369254</v>
      </c>
      <c r="L382" s="24">
        <f t="shared" si="33"/>
        <v>95.96532702250191</v>
      </c>
      <c r="M382" s="25">
        <f t="shared" si="34"/>
        <v>0.15574689155180282</v>
      </c>
    </row>
    <row r="383" spans="1:13" x14ac:dyDescent="0.2">
      <c r="A383" s="38">
        <v>41629</v>
      </c>
      <c r="B383" s="39" t="s">
        <v>13</v>
      </c>
      <c r="C383" s="49">
        <v>5</v>
      </c>
      <c r="D383" s="50" t="s">
        <v>367</v>
      </c>
      <c r="E383" s="36">
        <v>1.9</v>
      </c>
      <c r="F383" s="20">
        <v>3</v>
      </c>
      <c r="G383" s="20">
        <f t="shared" si="36"/>
        <v>2.6</v>
      </c>
      <c r="H383" s="62">
        <v>2</v>
      </c>
      <c r="I383" s="22">
        <f t="shared" si="31"/>
        <v>0</v>
      </c>
      <c r="J383" s="23">
        <f t="shared" si="32"/>
        <v>-2.6</v>
      </c>
      <c r="K383" s="22">
        <f t="shared" si="35"/>
        <v>618.76206953692542</v>
      </c>
      <c r="L383" s="24">
        <f t="shared" si="33"/>
        <v>93.365327022501916</v>
      </c>
      <c r="M383" s="25">
        <f t="shared" si="34"/>
        <v>0.15089051449513619</v>
      </c>
    </row>
    <row r="384" spans="1:13" x14ac:dyDescent="0.2">
      <c r="A384" s="38">
        <v>41629</v>
      </c>
      <c r="B384" s="39" t="s">
        <v>77</v>
      </c>
      <c r="C384" s="49">
        <v>6</v>
      </c>
      <c r="D384" s="50" t="s">
        <v>368</v>
      </c>
      <c r="E384" s="36">
        <v>3.5</v>
      </c>
      <c r="F384" s="20">
        <v>6.5</v>
      </c>
      <c r="G384" s="20">
        <f t="shared" si="36"/>
        <v>1.4</v>
      </c>
      <c r="H384" s="60"/>
      <c r="I384" s="22">
        <f t="shared" si="31"/>
        <v>0</v>
      </c>
      <c r="J384" s="23">
        <f t="shared" si="32"/>
        <v>-1.4</v>
      </c>
      <c r="K384" s="22">
        <f t="shared" si="35"/>
        <v>620.1620695369254</v>
      </c>
      <c r="L384" s="24">
        <f t="shared" si="33"/>
        <v>91.96532702250191</v>
      </c>
      <c r="M384" s="25">
        <f t="shared" si="34"/>
        <v>0.14829240861372311</v>
      </c>
    </row>
    <row r="385" spans="1:13" x14ac:dyDescent="0.2">
      <c r="A385" s="38">
        <v>41629</v>
      </c>
      <c r="B385" s="39" t="s">
        <v>18</v>
      </c>
      <c r="C385" s="49">
        <v>1</v>
      </c>
      <c r="D385" s="50" t="s">
        <v>369</v>
      </c>
      <c r="E385" s="36">
        <v>3.2</v>
      </c>
      <c r="F385" s="20">
        <v>11</v>
      </c>
      <c r="G385" s="20">
        <f t="shared" si="36"/>
        <v>1.6</v>
      </c>
      <c r="H385" s="62">
        <v>2</v>
      </c>
      <c r="I385" s="22">
        <f t="shared" si="31"/>
        <v>0</v>
      </c>
      <c r="J385" s="23">
        <f t="shared" si="32"/>
        <v>-1.6</v>
      </c>
      <c r="K385" s="22">
        <f t="shared" si="35"/>
        <v>621.76206953692542</v>
      </c>
      <c r="L385" s="24">
        <f t="shared" si="33"/>
        <v>90.365327022501916</v>
      </c>
      <c r="M385" s="25">
        <f t="shared" si="34"/>
        <v>0.14533747143791514</v>
      </c>
    </row>
    <row r="386" spans="1:13" x14ac:dyDescent="0.2">
      <c r="A386" s="38">
        <v>41629</v>
      </c>
      <c r="B386" s="39" t="s">
        <v>51</v>
      </c>
      <c r="C386" s="49">
        <v>7</v>
      </c>
      <c r="D386" s="50" t="s">
        <v>313</v>
      </c>
      <c r="E386" s="36">
        <v>2.5</v>
      </c>
      <c r="F386" s="20">
        <v>6</v>
      </c>
      <c r="G386" s="20">
        <f t="shared" si="36"/>
        <v>2</v>
      </c>
      <c r="H386" s="62">
        <v>2</v>
      </c>
      <c r="I386" s="22">
        <f t="shared" ref="I386:I449" si="37">IF(H386=1, G386*F386, 0 )</f>
        <v>0</v>
      </c>
      <c r="J386" s="23">
        <f t="shared" ref="J386:J449" si="38">IF(I386&gt;0, I386-G386, -G386)</f>
        <v>-2</v>
      </c>
      <c r="K386" s="22">
        <f t="shared" si="35"/>
        <v>623.76206953692542</v>
      </c>
      <c r="L386" s="24">
        <f t="shared" si="33"/>
        <v>88.365327022501916</v>
      </c>
      <c r="M386" s="25">
        <f t="shared" si="34"/>
        <v>0.14166511773969109</v>
      </c>
    </row>
    <row r="387" spans="1:13" x14ac:dyDescent="0.2">
      <c r="A387" s="38">
        <v>41629</v>
      </c>
      <c r="B387" s="39" t="s">
        <v>13</v>
      </c>
      <c r="C387" s="49">
        <v>8</v>
      </c>
      <c r="D387" s="50" t="s">
        <v>370</v>
      </c>
      <c r="E387" s="36">
        <v>2.2000000000000002</v>
      </c>
      <c r="F387" s="20">
        <v>3</v>
      </c>
      <c r="G387" s="20">
        <f t="shared" si="36"/>
        <v>2.2999999999999998</v>
      </c>
      <c r="H387" s="60"/>
      <c r="I387" s="22">
        <f t="shared" si="37"/>
        <v>0</v>
      </c>
      <c r="J387" s="23">
        <f t="shared" si="38"/>
        <v>-2.2999999999999998</v>
      </c>
      <c r="K387" s="22">
        <f t="shared" si="35"/>
        <v>626.06206953692538</v>
      </c>
      <c r="L387" s="24">
        <f t="shared" ref="L387:L450" si="39">L386+J387</f>
        <v>86.065327022501918</v>
      </c>
      <c r="M387" s="25">
        <f t="shared" ref="M387:M450" si="40">L387/K387</f>
        <v>0.13747091735833991</v>
      </c>
    </row>
    <row r="388" spans="1:13" x14ac:dyDescent="0.2">
      <c r="A388" s="38">
        <v>41629</v>
      </c>
      <c r="B388" s="39" t="s">
        <v>47</v>
      </c>
      <c r="C388" s="49">
        <v>8</v>
      </c>
      <c r="D388" s="50" t="s">
        <v>371</v>
      </c>
      <c r="E388" s="36">
        <v>3.6</v>
      </c>
      <c r="F388" s="20">
        <v>13</v>
      </c>
      <c r="G388" s="20">
        <f t="shared" si="36"/>
        <v>1.4</v>
      </c>
      <c r="H388" s="60"/>
      <c r="I388" s="22">
        <f t="shared" si="37"/>
        <v>0</v>
      </c>
      <c r="J388" s="23">
        <f t="shared" si="38"/>
        <v>-1.4</v>
      </c>
      <c r="K388" s="22">
        <f t="shared" ref="K388:K451" si="41">K387+G388</f>
        <v>627.46206953692536</v>
      </c>
      <c r="L388" s="24">
        <f t="shared" si="39"/>
        <v>84.665327022501913</v>
      </c>
      <c r="M388" s="25">
        <f t="shared" si="40"/>
        <v>0.1349329802277705</v>
      </c>
    </row>
    <row r="389" spans="1:13" x14ac:dyDescent="0.2">
      <c r="A389" s="38">
        <v>41629</v>
      </c>
      <c r="B389" s="39" t="s">
        <v>18</v>
      </c>
      <c r="C389" s="49">
        <v>6</v>
      </c>
      <c r="D389" s="50" t="s">
        <v>73</v>
      </c>
      <c r="E389" s="36">
        <v>2.4</v>
      </c>
      <c r="F389" s="20">
        <v>3.8</v>
      </c>
      <c r="G389" s="20">
        <f t="shared" si="36"/>
        <v>2.1</v>
      </c>
      <c r="H389" s="60"/>
      <c r="I389" s="22">
        <f t="shared" si="37"/>
        <v>0</v>
      </c>
      <c r="J389" s="23">
        <f t="shared" si="38"/>
        <v>-2.1</v>
      </c>
      <c r="K389" s="22">
        <f t="shared" si="41"/>
        <v>629.56206953692538</v>
      </c>
      <c r="L389" s="24">
        <f t="shared" si="39"/>
        <v>82.565327022501918</v>
      </c>
      <c r="M389" s="25">
        <f t="shared" si="40"/>
        <v>0.13114723871981818</v>
      </c>
    </row>
    <row r="390" spans="1:13" ht="13.5" customHeight="1" x14ac:dyDescent="0.2">
      <c r="A390" s="38">
        <v>41629</v>
      </c>
      <c r="B390" s="39" t="s">
        <v>18</v>
      </c>
      <c r="C390" s="49">
        <v>8</v>
      </c>
      <c r="D390" s="50" t="s">
        <v>372</v>
      </c>
      <c r="E390" s="36">
        <v>3.5</v>
      </c>
      <c r="F390" s="20">
        <v>6</v>
      </c>
      <c r="G390" s="20">
        <f t="shared" si="36"/>
        <v>1.4</v>
      </c>
      <c r="H390" s="60"/>
      <c r="I390" s="22">
        <f t="shared" si="37"/>
        <v>0</v>
      </c>
      <c r="J390" s="23">
        <f t="shared" si="38"/>
        <v>-1.4</v>
      </c>
      <c r="K390" s="22">
        <f t="shared" si="41"/>
        <v>630.96206953692536</v>
      </c>
      <c r="L390" s="24">
        <f t="shared" si="39"/>
        <v>81.165327022501913</v>
      </c>
      <c r="M390" s="25">
        <f t="shared" si="40"/>
        <v>0.12863741093354572</v>
      </c>
    </row>
    <row r="391" spans="1:13" x14ac:dyDescent="0.2">
      <c r="A391" s="38">
        <v>41636</v>
      </c>
      <c r="B391" s="39" t="s">
        <v>30</v>
      </c>
      <c r="C391" s="49">
        <v>2</v>
      </c>
      <c r="D391" s="50" t="s">
        <v>347</v>
      </c>
      <c r="E391" s="36">
        <v>2.1</v>
      </c>
      <c r="F391" s="20">
        <v>4.8</v>
      </c>
      <c r="G391" s="20">
        <f t="shared" si="36"/>
        <v>2.4</v>
      </c>
      <c r="H391" s="29">
        <v>3</v>
      </c>
      <c r="I391" s="22">
        <f t="shared" si="37"/>
        <v>0</v>
      </c>
      <c r="J391" s="23">
        <f t="shared" si="38"/>
        <v>-2.4</v>
      </c>
      <c r="K391" s="22">
        <f t="shared" si="41"/>
        <v>633.36206953692533</v>
      </c>
      <c r="L391" s="24">
        <f t="shared" si="39"/>
        <v>78.765327022501907</v>
      </c>
      <c r="M391" s="25">
        <f t="shared" si="40"/>
        <v>0.12436066321447095</v>
      </c>
    </row>
    <row r="392" spans="1:13" x14ac:dyDescent="0.2">
      <c r="A392" s="38">
        <v>41636</v>
      </c>
      <c r="B392" s="39" t="s">
        <v>51</v>
      </c>
      <c r="C392" s="49">
        <v>2</v>
      </c>
      <c r="D392" s="50" t="s">
        <v>373</v>
      </c>
      <c r="E392" s="36">
        <v>3.1</v>
      </c>
      <c r="F392" s="20">
        <v>5.5</v>
      </c>
      <c r="G392" s="20">
        <f t="shared" si="36"/>
        <v>1.6</v>
      </c>
      <c r="H392" s="63">
        <v>1</v>
      </c>
      <c r="I392" s="22">
        <f t="shared" si="37"/>
        <v>8.8000000000000007</v>
      </c>
      <c r="J392" s="23">
        <f t="shared" si="38"/>
        <v>7.2000000000000011</v>
      </c>
      <c r="K392" s="22">
        <f t="shared" si="41"/>
        <v>634.96206953692536</v>
      </c>
      <c r="L392" s="24">
        <f t="shared" si="39"/>
        <v>85.96532702250191</v>
      </c>
      <c r="M392" s="25">
        <f t="shared" si="40"/>
        <v>0.13538655479877088</v>
      </c>
    </row>
    <row r="393" spans="1:13" x14ac:dyDescent="0.2">
      <c r="A393" s="38">
        <v>41636</v>
      </c>
      <c r="B393" s="39" t="s">
        <v>30</v>
      </c>
      <c r="C393" s="49">
        <v>3</v>
      </c>
      <c r="D393" s="50" t="s">
        <v>352</v>
      </c>
      <c r="E393" s="36">
        <v>2.8</v>
      </c>
      <c r="F393" s="20">
        <v>4.5999999999999996</v>
      </c>
      <c r="G393" s="20">
        <f t="shared" si="36"/>
        <v>1.8</v>
      </c>
      <c r="H393" s="29">
        <v>3</v>
      </c>
      <c r="I393" s="22">
        <f t="shared" si="37"/>
        <v>0</v>
      </c>
      <c r="J393" s="23">
        <f t="shared" si="38"/>
        <v>-1.8</v>
      </c>
      <c r="K393" s="22">
        <f t="shared" si="41"/>
        <v>636.76206953692531</v>
      </c>
      <c r="L393" s="24">
        <f t="shared" si="39"/>
        <v>84.165327022501913</v>
      </c>
      <c r="M393" s="25">
        <f t="shared" si="40"/>
        <v>0.13217704233499611</v>
      </c>
    </row>
    <row r="394" spans="1:13" x14ac:dyDescent="0.2">
      <c r="A394" s="38">
        <v>41636</v>
      </c>
      <c r="B394" s="39" t="s">
        <v>374</v>
      </c>
      <c r="C394" s="49">
        <v>4</v>
      </c>
      <c r="D394" s="50" t="s">
        <v>375</v>
      </c>
      <c r="E394" s="36">
        <v>3.3</v>
      </c>
      <c r="F394" s="20">
        <v>7</v>
      </c>
      <c r="G394" s="20">
        <f t="shared" si="36"/>
        <v>1.5</v>
      </c>
      <c r="H394" s="60"/>
      <c r="I394" s="22">
        <f t="shared" si="37"/>
        <v>0</v>
      </c>
      <c r="J394" s="23">
        <f t="shared" si="38"/>
        <v>-1.5</v>
      </c>
      <c r="K394" s="22">
        <f t="shared" si="41"/>
        <v>638.26206953692531</v>
      </c>
      <c r="L394" s="24">
        <f t="shared" si="39"/>
        <v>82.665327022501913</v>
      </c>
      <c r="M394" s="25">
        <f t="shared" si="40"/>
        <v>0.12951627704036622</v>
      </c>
    </row>
    <row r="395" spans="1:13" x14ac:dyDescent="0.2">
      <c r="A395" s="38">
        <v>41636</v>
      </c>
      <c r="B395" s="39" t="s">
        <v>51</v>
      </c>
      <c r="C395" s="49">
        <v>4</v>
      </c>
      <c r="D395" s="50" t="s">
        <v>211</v>
      </c>
      <c r="E395" s="36">
        <v>3.4</v>
      </c>
      <c r="F395" s="20">
        <v>4</v>
      </c>
      <c r="G395" s="20">
        <f t="shared" si="36"/>
        <v>1.5</v>
      </c>
      <c r="H395" s="60"/>
      <c r="I395" s="22">
        <f t="shared" si="37"/>
        <v>0</v>
      </c>
      <c r="J395" s="23">
        <f t="shared" si="38"/>
        <v>-1.5</v>
      </c>
      <c r="K395" s="22">
        <f t="shared" si="41"/>
        <v>639.76206953692531</v>
      </c>
      <c r="L395" s="24">
        <f t="shared" si="39"/>
        <v>81.165327022501913</v>
      </c>
      <c r="M395" s="25">
        <f t="shared" si="40"/>
        <v>0.12686798872157468</v>
      </c>
    </row>
    <row r="396" spans="1:13" x14ac:dyDescent="0.2">
      <c r="A396" s="38">
        <v>41636</v>
      </c>
      <c r="B396" s="39" t="s">
        <v>51</v>
      </c>
      <c r="C396" s="49">
        <v>4</v>
      </c>
      <c r="D396" s="50" t="s">
        <v>41</v>
      </c>
      <c r="E396" s="36">
        <v>3.7</v>
      </c>
      <c r="F396" s="20">
        <v>9</v>
      </c>
      <c r="G396" s="20">
        <f t="shared" si="36"/>
        <v>1.4</v>
      </c>
      <c r="H396" s="60"/>
      <c r="I396" s="22">
        <f t="shared" si="37"/>
        <v>0</v>
      </c>
      <c r="J396" s="23">
        <f t="shared" si="38"/>
        <v>-1.4</v>
      </c>
      <c r="K396" s="22">
        <f t="shared" si="41"/>
        <v>641.16206953692529</v>
      </c>
      <c r="L396" s="24">
        <f t="shared" si="39"/>
        <v>79.765327022501907</v>
      </c>
      <c r="M396" s="25">
        <f t="shared" si="40"/>
        <v>0.12440743271059662</v>
      </c>
    </row>
    <row r="397" spans="1:13" x14ac:dyDescent="0.2">
      <c r="A397" s="38">
        <v>41636</v>
      </c>
      <c r="B397" s="39" t="s">
        <v>374</v>
      </c>
      <c r="C397" s="49">
        <v>5</v>
      </c>
      <c r="D397" s="50" t="s">
        <v>129</v>
      </c>
      <c r="E397" s="36">
        <v>2.7</v>
      </c>
      <c r="F397" s="20">
        <v>3.2</v>
      </c>
      <c r="G397" s="20">
        <f t="shared" si="36"/>
        <v>1.9</v>
      </c>
      <c r="H397" s="63">
        <v>1</v>
      </c>
      <c r="I397" s="22">
        <f t="shared" si="37"/>
        <v>6.08</v>
      </c>
      <c r="J397" s="23">
        <f t="shared" si="38"/>
        <v>4.18</v>
      </c>
      <c r="K397" s="22">
        <f t="shared" si="41"/>
        <v>643.06206953692526</v>
      </c>
      <c r="L397" s="24">
        <f t="shared" si="39"/>
        <v>83.945327022501914</v>
      </c>
      <c r="M397" s="25">
        <f t="shared" si="40"/>
        <v>0.13054000694357809</v>
      </c>
    </row>
    <row r="398" spans="1:13" x14ac:dyDescent="0.2">
      <c r="A398" s="38">
        <v>41636</v>
      </c>
      <c r="B398" s="39" t="s">
        <v>51</v>
      </c>
      <c r="C398" s="49">
        <v>5</v>
      </c>
      <c r="D398" s="50" t="s">
        <v>376</v>
      </c>
      <c r="E398" s="36">
        <v>2.9</v>
      </c>
      <c r="F398" s="20">
        <v>3.3</v>
      </c>
      <c r="G398" s="20">
        <f t="shared" si="36"/>
        <v>1.7</v>
      </c>
      <c r="H398" s="60"/>
      <c r="I398" s="22">
        <f t="shared" si="37"/>
        <v>0</v>
      </c>
      <c r="J398" s="23">
        <f t="shared" si="38"/>
        <v>-1.7</v>
      </c>
      <c r="K398" s="22">
        <f t="shared" si="41"/>
        <v>644.76206953692531</v>
      </c>
      <c r="L398" s="24">
        <f t="shared" si="39"/>
        <v>82.245327022501911</v>
      </c>
      <c r="M398" s="25">
        <f t="shared" si="40"/>
        <v>0.12755918951865661</v>
      </c>
    </row>
    <row r="399" spans="1:13" x14ac:dyDescent="0.2">
      <c r="A399" s="38">
        <v>41636</v>
      </c>
      <c r="B399" s="39" t="s">
        <v>30</v>
      </c>
      <c r="C399" s="49">
        <v>6</v>
      </c>
      <c r="D399" s="50" t="s">
        <v>377</v>
      </c>
      <c r="E399" s="36">
        <v>3.1</v>
      </c>
      <c r="F399" s="20">
        <v>9</v>
      </c>
      <c r="G399" s="20">
        <f t="shared" si="36"/>
        <v>1.6</v>
      </c>
      <c r="H399" s="29">
        <v>3</v>
      </c>
      <c r="I399" s="22">
        <f t="shared" si="37"/>
        <v>0</v>
      </c>
      <c r="J399" s="23">
        <f t="shared" si="38"/>
        <v>-1.6</v>
      </c>
      <c r="K399" s="22">
        <f t="shared" si="41"/>
        <v>646.36206953692533</v>
      </c>
      <c r="L399" s="24">
        <f t="shared" si="39"/>
        <v>80.645327022501917</v>
      </c>
      <c r="M399" s="25">
        <f t="shared" si="40"/>
        <v>0.12476803764224413</v>
      </c>
    </row>
    <row r="400" spans="1:13" x14ac:dyDescent="0.2">
      <c r="A400" s="38">
        <v>41636</v>
      </c>
      <c r="B400" s="39" t="s">
        <v>30</v>
      </c>
      <c r="C400" s="49">
        <v>7</v>
      </c>
      <c r="D400" s="50" t="s">
        <v>378</v>
      </c>
      <c r="E400" s="36">
        <v>3.2</v>
      </c>
      <c r="F400" s="20">
        <v>4.5999999999999996</v>
      </c>
      <c r="G400" s="20">
        <f t="shared" si="36"/>
        <v>1.6</v>
      </c>
      <c r="H400" s="60"/>
      <c r="I400" s="22">
        <f t="shared" si="37"/>
        <v>0</v>
      </c>
      <c r="J400" s="23">
        <f t="shared" si="38"/>
        <v>-1.6</v>
      </c>
      <c r="K400" s="22">
        <f t="shared" si="41"/>
        <v>647.96206953692536</v>
      </c>
      <c r="L400" s="24">
        <f t="shared" si="39"/>
        <v>79.045327022501922</v>
      </c>
      <c r="M400" s="25">
        <f t="shared" si="40"/>
        <v>0.12199067003874579</v>
      </c>
    </row>
    <row r="401" spans="1:13" x14ac:dyDescent="0.2">
      <c r="A401" s="38">
        <v>41636</v>
      </c>
      <c r="B401" s="39" t="s">
        <v>51</v>
      </c>
      <c r="C401" s="49">
        <v>7</v>
      </c>
      <c r="D401" s="50" t="s">
        <v>379</v>
      </c>
      <c r="E401" s="36">
        <v>3.1</v>
      </c>
      <c r="F401" s="20">
        <v>5.5</v>
      </c>
      <c r="G401" s="20">
        <f t="shared" si="36"/>
        <v>1.6</v>
      </c>
      <c r="H401" s="63">
        <v>1</v>
      </c>
      <c r="I401" s="22">
        <f t="shared" si="37"/>
        <v>8.8000000000000007</v>
      </c>
      <c r="J401" s="23">
        <f t="shared" si="38"/>
        <v>7.2000000000000011</v>
      </c>
      <c r="K401" s="22">
        <f t="shared" si="41"/>
        <v>649.56206953692538</v>
      </c>
      <c r="L401" s="24">
        <f t="shared" si="39"/>
        <v>86.245327022501925</v>
      </c>
      <c r="M401" s="25">
        <f t="shared" si="40"/>
        <v>0.13277457392791803</v>
      </c>
    </row>
    <row r="402" spans="1:13" x14ac:dyDescent="0.2">
      <c r="A402" s="38">
        <v>41636</v>
      </c>
      <c r="B402" s="39" t="s">
        <v>18</v>
      </c>
      <c r="C402" s="49">
        <v>3</v>
      </c>
      <c r="D402" s="50" t="s">
        <v>380</v>
      </c>
      <c r="E402" s="36">
        <v>2.4</v>
      </c>
      <c r="F402" s="20">
        <v>3</v>
      </c>
      <c r="G402" s="20">
        <f t="shared" si="36"/>
        <v>2.1</v>
      </c>
      <c r="H402" s="60"/>
      <c r="I402" s="22">
        <f t="shared" si="37"/>
        <v>0</v>
      </c>
      <c r="J402" s="23">
        <f t="shared" si="38"/>
        <v>-2.1</v>
      </c>
      <c r="K402" s="22">
        <f t="shared" si="41"/>
        <v>651.6620695369254</v>
      </c>
      <c r="L402" s="24">
        <f t="shared" si="39"/>
        <v>84.145327022501931</v>
      </c>
      <c r="M402" s="25">
        <f t="shared" si="40"/>
        <v>0.12912417486918651</v>
      </c>
    </row>
    <row r="403" spans="1:13" x14ac:dyDescent="0.2">
      <c r="A403" s="38">
        <v>41636</v>
      </c>
      <c r="B403" s="39" t="s">
        <v>13</v>
      </c>
      <c r="C403" s="49">
        <v>7</v>
      </c>
      <c r="D403" s="50" t="s">
        <v>381</v>
      </c>
      <c r="E403" s="36">
        <v>2.5</v>
      </c>
      <c r="F403" s="20">
        <v>26</v>
      </c>
      <c r="G403" s="20">
        <f t="shared" si="36"/>
        <v>2</v>
      </c>
      <c r="H403" s="60"/>
      <c r="I403" s="22">
        <f t="shared" si="37"/>
        <v>0</v>
      </c>
      <c r="J403" s="23">
        <f t="shared" si="38"/>
        <v>-2</v>
      </c>
      <c r="K403" s="22">
        <f t="shared" si="41"/>
        <v>653.6620695369254</v>
      </c>
      <c r="L403" s="24">
        <f t="shared" si="39"/>
        <v>82.145327022501931</v>
      </c>
      <c r="M403" s="25">
        <f t="shared" si="40"/>
        <v>0.12566941061869513</v>
      </c>
    </row>
    <row r="404" spans="1:13" x14ac:dyDescent="0.2">
      <c r="A404" s="38">
        <v>41636</v>
      </c>
      <c r="B404" s="39" t="s">
        <v>374</v>
      </c>
      <c r="C404" s="49">
        <v>8</v>
      </c>
      <c r="D404" s="50" t="s">
        <v>382</v>
      </c>
      <c r="E404" s="36">
        <v>1.7</v>
      </c>
      <c r="F404" s="20">
        <v>1.75</v>
      </c>
      <c r="G404" s="20">
        <f t="shared" si="36"/>
        <v>2.9</v>
      </c>
      <c r="H404" s="63">
        <v>1</v>
      </c>
      <c r="I404" s="22">
        <f t="shared" si="37"/>
        <v>5.0750000000000002</v>
      </c>
      <c r="J404" s="23">
        <f t="shared" si="38"/>
        <v>2.1750000000000003</v>
      </c>
      <c r="K404" s="22">
        <f t="shared" si="41"/>
        <v>656.56206953692538</v>
      </c>
      <c r="L404" s="24">
        <f t="shared" si="39"/>
        <v>84.320327022501928</v>
      </c>
      <c r="M404" s="25">
        <f t="shared" si="40"/>
        <v>0.12842704587240814</v>
      </c>
    </row>
    <row r="405" spans="1:13" x14ac:dyDescent="0.2">
      <c r="A405" s="38">
        <v>41636</v>
      </c>
      <c r="B405" s="39" t="s">
        <v>18</v>
      </c>
      <c r="C405" s="49">
        <v>4</v>
      </c>
      <c r="D405" s="50" t="s">
        <v>165</v>
      </c>
      <c r="E405" s="36">
        <v>3.2</v>
      </c>
      <c r="F405" s="20">
        <v>4</v>
      </c>
      <c r="G405" s="20">
        <f t="shared" si="36"/>
        <v>1.6</v>
      </c>
      <c r="H405" s="60"/>
      <c r="I405" s="22">
        <f t="shared" si="37"/>
        <v>0</v>
      </c>
      <c r="J405" s="23">
        <f t="shared" si="38"/>
        <v>-1.6</v>
      </c>
      <c r="K405" s="22">
        <f t="shared" si="41"/>
        <v>658.1620695369254</v>
      </c>
      <c r="L405" s="24">
        <f t="shared" si="39"/>
        <v>82.720327022501934</v>
      </c>
      <c r="M405" s="25">
        <f t="shared" si="40"/>
        <v>0.12568382599243819</v>
      </c>
    </row>
    <row r="406" spans="1:13" x14ac:dyDescent="0.2">
      <c r="A406" s="38">
        <v>41636</v>
      </c>
      <c r="B406" s="39" t="s">
        <v>13</v>
      </c>
      <c r="C406" s="49">
        <v>8</v>
      </c>
      <c r="D406" s="50" t="s">
        <v>383</v>
      </c>
      <c r="E406" s="36">
        <v>2.9</v>
      </c>
      <c r="F406" s="20">
        <v>10</v>
      </c>
      <c r="G406" s="20">
        <f t="shared" si="36"/>
        <v>1.7</v>
      </c>
      <c r="H406" s="60"/>
      <c r="I406" s="22">
        <f t="shared" si="37"/>
        <v>0</v>
      </c>
      <c r="J406" s="23">
        <f t="shared" si="38"/>
        <v>-1.7</v>
      </c>
      <c r="K406" s="22">
        <f t="shared" si="41"/>
        <v>659.86206953692545</v>
      </c>
      <c r="L406" s="24">
        <f t="shared" si="39"/>
        <v>81.020327022501931</v>
      </c>
      <c r="M406" s="25">
        <f t="shared" si="40"/>
        <v>0.12278373127183981</v>
      </c>
    </row>
    <row r="407" spans="1:13" x14ac:dyDescent="0.2">
      <c r="A407" s="38">
        <v>41636</v>
      </c>
      <c r="B407" s="39" t="s">
        <v>18</v>
      </c>
      <c r="C407" s="49">
        <v>6</v>
      </c>
      <c r="D407" s="50" t="s">
        <v>384</v>
      </c>
      <c r="E407" s="36">
        <v>2.9</v>
      </c>
      <c r="F407" s="20">
        <v>4</v>
      </c>
      <c r="G407" s="20">
        <f t="shared" si="36"/>
        <v>1.7</v>
      </c>
      <c r="H407" s="60"/>
      <c r="I407" s="22">
        <f t="shared" si="37"/>
        <v>0</v>
      </c>
      <c r="J407" s="23">
        <f t="shared" si="38"/>
        <v>-1.7</v>
      </c>
      <c r="K407" s="22">
        <f t="shared" si="41"/>
        <v>661.56206953692549</v>
      </c>
      <c r="L407" s="24">
        <f t="shared" si="39"/>
        <v>79.320327022501928</v>
      </c>
      <c r="M407" s="25">
        <f t="shared" si="40"/>
        <v>0.11989854115733069</v>
      </c>
    </row>
    <row r="408" spans="1:13" x14ac:dyDescent="0.2">
      <c r="A408" s="38">
        <v>41636</v>
      </c>
      <c r="B408" s="39" t="s">
        <v>18</v>
      </c>
      <c r="C408" s="49">
        <v>6</v>
      </c>
      <c r="D408" s="50" t="s">
        <v>385</v>
      </c>
      <c r="E408" s="36">
        <v>3.6</v>
      </c>
      <c r="F408" s="20">
        <v>9.5</v>
      </c>
      <c r="G408" s="20">
        <f t="shared" si="36"/>
        <v>1.4</v>
      </c>
      <c r="H408" s="29">
        <v>3</v>
      </c>
      <c r="I408" s="22">
        <f t="shared" si="37"/>
        <v>0</v>
      </c>
      <c r="J408" s="23">
        <f t="shared" si="38"/>
        <v>-1.4</v>
      </c>
      <c r="K408" s="22">
        <f t="shared" si="41"/>
        <v>662.96206953692547</v>
      </c>
      <c r="L408" s="24">
        <f t="shared" si="39"/>
        <v>77.920327022501922</v>
      </c>
      <c r="M408" s="25">
        <f t="shared" si="40"/>
        <v>0.11753361255935614</v>
      </c>
    </row>
    <row r="409" spans="1:13" x14ac:dyDescent="0.2">
      <c r="A409" s="38">
        <v>41636</v>
      </c>
      <c r="B409" s="39" t="s">
        <v>18</v>
      </c>
      <c r="C409" s="49">
        <v>7</v>
      </c>
      <c r="D409" s="50" t="s">
        <v>386</v>
      </c>
      <c r="E409" s="36">
        <v>3</v>
      </c>
      <c r="F409" s="20">
        <v>4.2</v>
      </c>
      <c r="G409" s="20">
        <f t="shared" si="36"/>
        <v>1.7</v>
      </c>
      <c r="H409" s="60"/>
      <c r="I409" s="22">
        <f t="shared" si="37"/>
        <v>0</v>
      </c>
      <c r="J409" s="23">
        <f t="shared" si="38"/>
        <v>-1.7</v>
      </c>
      <c r="K409" s="22">
        <f t="shared" si="41"/>
        <v>664.66206953692551</v>
      </c>
      <c r="L409" s="24">
        <f t="shared" si="39"/>
        <v>76.22032702250192</v>
      </c>
      <c r="M409" s="25">
        <f t="shared" si="40"/>
        <v>0.11467530722131493</v>
      </c>
    </row>
    <row r="410" spans="1:13" x14ac:dyDescent="0.2">
      <c r="A410" s="38">
        <v>41643</v>
      </c>
      <c r="B410" s="39" t="s">
        <v>49</v>
      </c>
      <c r="C410" s="49">
        <v>1</v>
      </c>
      <c r="D410" s="50" t="s">
        <v>387</v>
      </c>
      <c r="E410" s="36">
        <v>3</v>
      </c>
      <c r="F410" s="20">
        <v>5</v>
      </c>
      <c r="G410" s="20">
        <f t="shared" si="36"/>
        <v>1.7</v>
      </c>
      <c r="H410" s="60"/>
      <c r="I410" s="22">
        <f t="shared" si="37"/>
        <v>0</v>
      </c>
      <c r="J410" s="23">
        <f t="shared" si="38"/>
        <v>-1.7</v>
      </c>
      <c r="K410" s="22">
        <f t="shared" si="41"/>
        <v>666.36206953692556</v>
      </c>
      <c r="L410" s="24">
        <f t="shared" si="39"/>
        <v>74.520327022501917</v>
      </c>
      <c r="M410" s="25">
        <f t="shared" si="40"/>
        <v>0.11183158590387395</v>
      </c>
    </row>
    <row r="411" spans="1:13" x14ac:dyDescent="0.2">
      <c r="A411" s="38">
        <v>41643</v>
      </c>
      <c r="B411" s="39" t="s">
        <v>49</v>
      </c>
      <c r="C411" s="49">
        <v>1</v>
      </c>
      <c r="D411" s="50" t="s">
        <v>327</v>
      </c>
      <c r="E411" s="36">
        <v>3.8</v>
      </c>
      <c r="F411" s="20">
        <v>4.4000000000000004</v>
      </c>
      <c r="G411" s="20">
        <f t="shared" si="36"/>
        <v>1.3</v>
      </c>
      <c r="H411" s="63">
        <v>1</v>
      </c>
      <c r="I411" s="22">
        <f t="shared" si="37"/>
        <v>5.7200000000000006</v>
      </c>
      <c r="J411" s="23">
        <f t="shared" si="38"/>
        <v>4.4200000000000008</v>
      </c>
      <c r="K411" s="22">
        <f t="shared" si="41"/>
        <v>667.66206953692551</v>
      </c>
      <c r="L411" s="24">
        <f t="shared" si="39"/>
        <v>78.940327022501918</v>
      </c>
      <c r="M411" s="25">
        <f t="shared" si="40"/>
        <v>0.1182339549066387</v>
      </c>
    </row>
    <row r="412" spans="1:13" x14ac:dyDescent="0.2">
      <c r="A412" s="38">
        <v>41643</v>
      </c>
      <c r="B412" s="39" t="s">
        <v>47</v>
      </c>
      <c r="C412" s="49">
        <v>1</v>
      </c>
      <c r="D412" s="50" t="s">
        <v>388</v>
      </c>
      <c r="E412" s="36">
        <v>2.1</v>
      </c>
      <c r="F412" s="20">
        <v>4</v>
      </c>
      <c r="G412" s="20">
        <f t="shared" si="36"/>
        <v>2.4</v>
      </c>
      <c r="H412" s="60"/>
      <c r="I412" s="22">
        <f t="shared" si="37"/>
        <v>0</v>
      </c>
      <c r="J412" s="23">
        <f t="shared" si="38"/>
        <v>-2.4</v>
      </c>
      <c r="K412" s="22">
        <f t="shared" si="41"/>
        <v>670.06206953692549</v>
      </c>
      <c r="L412" s="24">
        <f t="shared" si="39"/>
        <v>76.540327022501913</v>
      </c>
      <c r="M412" s="25">
        <f t="shared" si="40"/>
        <v>0.11422871178993659</v>
      </c>
    </row>
    <row r="413" spans="1:13" x14ac:dyDescent="0.2">
      <c r="A413" s="38">
        <v>41643</v>
      </c>
      <c r="B413" s="39" t="s">
        <v>49</v>
      </c>
      <c r="C413" s="49">
        <v>5</v>
      </c>
      <c r="D413" s="50" t="s">
        <v>389</v>
      </c>
      <c r="E413" s="36">
        <v>2.7</v>
      </c>
      <c r="F413" s="20">
        <v>3</v>
      </c>
      <c r="G413" s="20">
        <f t="shared" si="36"/>
        <v>1.9</v>
      </c>
      <c r="H413" s="63">
        <v>1</v>
      </c>
      <c r="I413" s="22">
        <f t="shared" si="37"/>
        <v>5.6999999999999993</v>
      </c>
      <c r="J413" s="23">
        <f t="shared" si="38"/>
        <v>3.7999999999999994</v>
      </c>
      <c r="K413" s="22">
        <f t="shared" si="41"/>
        <v>671.96206953692547</v>
      </c>
      <c r="L413" s="24">
        <f t="shared" si="39"/>
        <v>80.34032702250191</v>
      </c>
      <c r="M413" s="25">
        <f t="shared" si="40"/>
        <v>0.11956080657628113</v>
      </c>
    </row>
    <row r="414" spans="1:13" x14ac:dyDescent="0.2">
      <c r="A414" s="38">
        <v>41643</v>
      </c>
      <c r="B414" s="39" t="s">
        <v>13</v>
      </c>
      <c r="C414" s="49">
        <v>4</v>
      </c>
      <c r="D414" s="50" t="s">
        <v>293</v>
      </c>
      <c r="E414" s="36">
        <v>3.3</v>
      </c>
      <c r="F414" s="20">
        <v>5.5</v>
      </c>
      <c r="G414" s="20">
        <f t="shared" si="36"/>
        <v>1.5</v>
      </c>
      <c r="H414" s="60"/>
      <c r="I414" s="22">
        <f t="shared" si="37"/>
        <v>0</v>
      </c>
      <c r="J414" s="23">
        <f t="shared" si="38"/>
        <v>-1.5</v>
      </c>
      <c r="K414" s="22">
        <f t="shared" si="41"/>
        <v>673.46206953692547</v>
      </c>
      <c r="L414" s="24">
        <f t="shared" si="39"/>
        <v>78.84032702250191</v>
      </c>
      <c r="M414" s="25">
        <f t="shared" si="40"/>
        <v>0.11706721222876405</v>
      </c>
    </row>
    <row r="415" spans="1:13" x14ac:dyDescent="0.2">
      <c r="A415" s="38">
        <v>41643</v>
      </c>
      <c r="B415" s="39" t="s">
        <v>47</v>
      </c>
      <c r="C415" s="49">
        <v>5</v>
      </c>
      <c r="D415" s="50" t="s">
        <v>390</v>
      </c>
      <c r="E415" s="36">
        <v>3.1</v>
      </c>
      <c r="F415" s="20">
        <v>6.5</v>
      </c>
      <c r="G415" s="20">
        <f t="shared" si="36"/>
        <v>1.6</v>
      </c>
      <c r="H415" s="29">
        <v>3</v>
      </c>
      <c r="I415" s="22">
        <f t="shared" si="37"/>
        <v>0</v>
      </c>
      <c r="J415" s="23">
        <f t="shared" si="38"/>
        <v>-1.6</v>
      </c>
      <c r="K415" s="22">
        <f t="shared" si="41"/>
        <v>675.06206953692549</v>
      </c>
      <c r="L415" s="24">
        <f t="shared" si="39"/>
        <v>77.240327022501916</v>
      </c>
      <c r="M415" s="25">
        <f t="shared" si="40"/>
        <v>0.11441959266869595</v>
      </c>
    </row>
    <row r="416" spans="1:13" x14ac:dyDescent="0.2">
      <c r="A416" s="38">
        <v>41643</v>
      </c>
      <c r="B416" s="39" t="s">
        <v>47</v>
      </c>
      <c r="C416" s="49">
        <v>5</v>
      </c>
      <c r="D416" s="50" t="s">
        <v>391</v>
      </c>
      <c r="E416" s="36">
        <v>3.6</v>
      </c>
      <c r="F416" s="20">
        <v>11</v>
      </c>
      <c r="G416" s="20">
        <f t="shared" si="36"/>
        <v>1.4</v>
      </c>
      <c r="H416" s="60"/>
      <c r="I416" s="22">
        <f t="shared" si="37"/>
        <v>0</v>
      </c>
      <c r="J416" s="23">
        <f t="shared" si="38"/>
        <v>-1.4</v>
      </c>
      <c r="K416" s="22">
        <f t="shared" si="41"/>
        <v>676.46206953692547</v>
      </c>
      <c r="L416" s="24">
        <f t="shared" si="39"/>
        <v>75.84032702250191</v>
      </c>
      <c r="M416" s="25">
        <f t="shared" si="40"/>
        <v>0.11211319959804794</v>
      </c>
    </row>
    <row r="417" spans="1:13" x14ac:dyDescent="0.2">
      <c r="A417" s="38">
        <v>41643</v>
      </c>
      <c r="B417" s="39" t="s">
        <v>13</v>
      </c>
      <c r="C417" s="49">
        <v>6</v>
      </c>
      <c r="D417" s="50" t="s">
        <v>392</v>
      </c>
      <c r="E417" s="36">
        <v>2.9</v>
      </c>
      <c r="F417" s="20">
        <v>5.5</v>
      </c>
      <c r="G417" s="20">
        <f t="shared" si="36"/>
        <v>1.7</v>
      </c>
      <c r="H417" s="29">
        <v>3</v>
      </c>
      <c r="I417" s="22">
        <f t="shared" si="37"/>
        <v>0</v>
      </c>
      <c r="J417" s="23">
        <f t="shared" si="38"/>
        <v>-1.7</v>
      </c>
      <c r="K417" s="22">
        <f t="shared" si="41"/>
        <v>678.16206953692551</v>
      </c>
      <c r="L417" s="24">
        <f t="shared" si="39"/>
        <v>74.140327022501907</v>
      </c>
      <c r="M417" s="25">
        <f t="shared" si="40"/>
        <v>0.10932538157601132</v>
      </c>
    </row>
    <row r="418" spans="1:13" x14ac:dyDescent="0.2">
      <c r="A418" s="38">
        <v>41643</v>
      </c>
      <c r="B418" s="39" t="s">
        <v>13</v>
      </c>
      <c r="C418" s="49">
        <v>8</v>
      </c>
      <c r="D418" s="50" t="s">
        <v>393</v>
      </c>
      <c r="E418" s="36">
        <v>2.2000000000000002</v>
      </c>
      <c r="F418" s="20">
        <v>5.5</v>
      </c>
      <c r="G418" s="20">
        <f t="shared" si="36"/>
        <v>2.2999999999999998</v>
      </c>
      <c r="H418" s="60"/>
      <c r="I418" s="22">
        <f t="shared" si="37"/>
        <v>0</v>
      </c>
      <c r="J418" s="23">
        <f t="shared" si="38"/>
        <v>-2.2999999999999998</v>
      </c>
      <c r="K418" s="22">
        <f t="shared" si="41"/>
        <v>680.46206953692547</v>
      </c>
      <c r="L418" s="24">
        <f t="shared" si="39"/>
        <v>71.84032702250191</v>
      </c>
      <c r="M418" s="25">
        <f t="shared" si="40"/>
        <v>0.10557579950252241</v>
      </c>
    </row>
    <row r="419" spans="1:13" x14ac:dyDescent="0.2">
      <c r="A419" s="38">
        <v>41650</v>
      </c>
      <c r="B419" s="39" t="s">
        <v>77</v>
      </c>
      <c r="C419" s="49">
        <v>2</v>
      </c>
      <c r="D419" s="50" t="s">
        <v>394</v>
      </c>
      <c r="E419" s="36">
        <v>3.3</v>
      </c>
      <c r="F419" s="20">
        <v>4.8</v>
      </c>
      <c r="G419" s="20">
        <f t="shared" si="36"/>
        <v>1.5</v>
      </c>
      <c r="H419" s="60"/>
      <c r="I419" s="22">
        <f t="shared" si="37"/>
        <v>0</v>
      </c>
      <c r="J419" s="23">
        <f t="shared" si="38"/>
        <v>-1.5</v>
      </c>
      <c r="K419" s="22">
        <f t="shared" si="41"/>
        <v>681.96206953692547</v>
      </c>
      <c r="L419" s="24">
        <f t="shared" si="39"/>
        <v>70.34032702250191</v>
      </c>
      <c r="M419" s="25">
        <f t="shared" si="40"/>
        <v>0.10314404592951232</v>
      </c>
    </row>
    <row r="420" spans="1:13" x14ac:dyDescent="0.2">
      <c r="A420" s="38">
        <v>41650</v>
      </c>
      <c r="B420" s="39" t="s">
        <v>77</v>
      </c>
      <c r="C420" s="49">
        <v>2</v>
      </c>
      <c r="D420" s="50" t="s">
        <v>395</v>
      </c>
      <c r="E420" s="36">
        <v>3.6</v>
      </c>
      <c r="F420" s="20">
        <v>4.8</v>
      </c>
      <c r="G420" s="20">
        <f t="shared" si="36"/>
        <v>1.4</v>
      </c>
      <c r="H420" s="62">
        <v>2</v>
      </c>
      <c r="I420" s="22">
        <f t="shared" si="37"/>
        <v>0</v>
      </c>
      <c r="J420" s="23">
        <f t="shared" si="38"/>
        <v>-1.4</v>
      </c>
      <c r="K420" s="22">
        <f t="shared" si="41"/>
        <v>683.36206953692545</v>
      </c>
      <c r="L420" s="24">
        <f t="shared" si="39"/>
        <v>68.940327022501904</v>
      </c>
      <c r="M420" s="25">
        <f t="shared" si="40"/>
        <v>0.10088404097291899</v>
      </c>
    </row>
    <row r="421" spans="1:13" x14ac:dyDescent="0.2">
      <c r="A421" s="38">
        <v>41650</v>
      </c>
      <c r="B421" s="39" t="s">
        <v>13</v>
      </c>
      <c r="C421" s="49">
        <v>2</v>
      </c>
      <c r="D421" s="50" t="s">
        <v>396</v>
      </c>
      <c r="E421" s="36">
        <v>3.2</v>
      </c>
      <c r="F421" s="20">
        <v>6.46</v>
      </c>
      <c r="G421" s="20">
        <f t="shared" si="36"/>
        <v>1.6</v>
      </c>
      <c r="H421" s="63">
        <v>1</v>
      </c>
      <c r="I421" s="22">
        <f t="shared" si="37"/>
        <v>10.336</v>
      </c>
      <c r="J421" s="23">
        <f t="shared" si="38"/>
        <v>8.7360000000000007</v>
      </c>
      <c r="K421" s="22">
        <f t="shared" si="41"/>
        <v>684.96206953692547</v>
      </c>
      <c r="L421" s="24">
        <f t="shared" si="39"/>
        <v>77.676327022501908</v>
      </c>
      <c r="M421" s="25">
        <f t="shared" si="40"/>
        <v>0.11340237726596403</v>
      </c>
    </row>
    <row r="422" spans="1:13" x14ac:dyDescent="0.2">
      <c r="A422" s="38">
        <v>41650</v>
      </c>
      <c r="B422" s="39" t="s">
        <v>77</v>
      </c>
      <c r="C422" s="49">
        <v>3</v>
      </c>
      <c r="D422" s="50" t="s">
        <v>99</v>
      </c>
      <c r="E422" s="36">
        <v>2.2000000000000002</v>
      </c>
      <c r="F422" s="20">
        <v>4.4000000000000004</v>
      </c>
      <c r="G422" s="20">
        <f t="shared" si="36"/>
        <v>2.2999999999999998</v>
      </c>
      <c r="H422" s="60"/>
      <c r="I422" s="22">
        <f t="shared" si="37"/>
        <v>0</v>
      </c>
      <c r="J422" s="23">
        <f t="shared" si="38"/>
        <v>-2.2999999999999998</v>
      </c>
      <c r="K422" s="22">
        <f t="shared" si="41"/>
        <v>687.26206953692542</v>
      </c>
      <c r="L422" s="24">
        <f t="shared" si="39"/>
        <v>75.376327022501911</v>
      </c>
      <c r="M422" s="25">
        <f t="shared" si="40"/>
        <v>0.10967625068162164</v>
      </c>
    </row>
    <row r="423" spans="1:13" x14ac:dyDescent="0.2">
      <c r="A423" s="38">
        <v>41650</v>
      </c>
      <c r="B423" s="39" t="s">
        <v>77</v>
      </c>
      <c r="C423" s="49">
        <v>4</v>
      </c>
      <c r="D423" s="50" t="s">
        <v>397</v>
      </c>
      <c r="E423" s="36">
        <v>3.1</v>
      </c>
      <c r="F423" s="20">
        <v>6.94</v>
      </c>
      <c r="G423" s="20">
        <f t="shared" si="36"/>
        <v>1.6</v>
      </c>
      <c r="H423" s="63">
        <v>1</v>
      </c>
      <c r="I423" s="22">
        <f t="shared" si="37"/>
        <v>11.104000000000001</v>
      </c>
      <c r="J423" s="23">
        <f t="shared" si="38"/>
        <v>9.5040000000000013</v>
      </c>
      <c r="K423" s="22">
        <f t="shared" si="41"/>
        <v>688.86206953692545</v>
      </c>
      <c r="L423" s="24">
        <f t="shared" si="39"/>
        <v>84.880327022501916</v>
      </c>
      <c r="M423" s="25">
        <f t="shared" si="40"/>
        <v>0.12321817498176539</v>
      </c>
    </row>
    <row r="424" spans="1:13" x14ac:dyDescent="0.2">
      <c r="A424" s="38">
        <v>41650</v>
      </c>
      <c r="B424" s="39" t="s">
        <v>23</v>
      </c>
      <c r="C424" s="49">
        <v>4</v>
      </c>
      <c r="D424" s="50" t="s">
        <v>398</v>
      </c>
      <c r="E424" s="36">
        <v>2.4</v>
      </c>
      <c r="F424" s="20">
        <v>3.9</v>
      </c>
      <c r="G424" s="20">
        <f t="shared" ref="G424:G487" si="42">ROUND(5/E424,1)</f>
        <v>2.1</v>
      </c>
      <c r="H424" s="29">
        <v>3</v>
      </c>
      <c r="I424" s="22">
        <f t="shared" si="37"/>
        <v>0</v>
      </c>
      <c r="J424" s="23">
        <f t="shared" si="38"/>
        <v>-2.1</v>
      </c>
      <c r="K424" s="22">
        <f t="shared" si="41"/>
        <v>690.96206953692547</v>
      </c>
      <c r="L424" s="24">
        <f t="shared" si="39"/>
        <v>82.780327022501922</v>
      </c>
      <c r="M424" s="25">
        <f t="shared" si="40"/>
        <v>0.11980444466073269</v>
      </c>
    </row>
    <row r="425" spans="1:13" x14ac:dyDescent="0.2">
      <c r="A425" s="38">
        <v>41650</v>
      </c>
      <c r="B425" s="39" t="s">
        <v>77</v>
      </c>
      <c r="C425" s="49">
        <v>7</v>
      </c>
      <c r="D425" s="50" t="s">
        <v>399</v>
      </c>
      <c r="E425" s="36">
        <v>2.6</v>
      </c>
      <c r="F425" s="20">
        <v>2.95</v>
      </c>
      <c r="G425" s="20">
        <f t="shared" si="42"/>
        <v>1.9</v>
      </c>
      <c r="H425" s="60"/>
      <c r="I425" s="22">
        <f t="shared" si="37"/>
        <v>0</v>
      </c>
      <c r="J425" s="23">
        <f t="shared" si="38"/>
        <v>-1.9</v>
      </c>
      <c r="K425" s="22">
        <f t="shared" si="41"/>
        <v>692.86206953692545</v>
      </c>
      <c r="L425" s="24">
        <f t="shared" si="39"/>
        <v>80.880327022501916</v>
      </c>
      <c r="M425" s="25">
        <f t="shared" si="40"/>
        <v>0.11673366255502816</v>
      </c>
    </row>
    <row r="426" spans="1:13" x14ac:dyDescent="0.2">
      <c r="A426" s="38">
        <v>41650</v>
      </c>
      <c r="B426" s="39" t="s">
        <v>77</v>
      </c>
      <c r="C426" s="49">
        <v>8</v>
      </c>
      <c r="D426" s="50" t="s">
        <v>400</v>
      </c>
      <c r="E426" s="36">
        <v>3.8</v>
      </c>
      <c r="F426" s="20">
        <v>4</v>
      </c>
      <c r="G426" s="20">
        <f t="shared" si="42"/>
        <v>1.3</v>
      </c>
      <c r="H426" s="63">
        <v>1</v>
      </c>
      <c r="I426" s="22">
        <f t="shared" si="37"/>
        <v>5.2</v>
      </c>
      <c r="J426" s="23">
        <f t="shared" si="38"/>
        <v>3.9000000000000004</v>
      </c>
      <c r="K426" s="22">
        <f t="shared" si="41"/>
        <v>694.1620695369254</v>
      </c>
      <c r="L426" s="24">
        <f t="shared" si="39"/>
        <v>84.780327022501922</v>
      </c>
      <c r="M426" s="25">
        <f t="shared" si="40"/>
        <v>0.12213333275190154</v>
      </c>
    </row>
    <row r="427" spans="1:13" x14ac:dyDescent="0.2">
      <c r="A427" s="38">
        <v>41650</v>
      </c>
      <c r="B427" s="39" t="s">
        <v>13</v>
      </c>
      <c r="C427" s="49">
        <v>8</v>
      </c>
      <c r="D427" s="50" t="s">
        <v>401</v>
      </c>
      <c r="E427" s="36">
        <v>3.5</v>
      </c>
      <c r="F427" s="20">
        <v>21</v>
      </c>
      <c r="G427" s="20">
        <f t="shared" si="42"/>
        <v>1.4</v>
      </c>
      <c r="H427" s="60"/>
      <c r="I427" s="22">
        <f t="shared" si="37"/>
        <v>0</v>
      </c>
      <c r="J427" s="23">
        <f t="shared" si="38"/>
        <v>-1.4</v>
      </c>
      <c r="K427" s="22">
        <f t="shared" si="41"/>
        <v>695.56206953692538</v>
      </c>
      <c r="L427" s="24">
        <f t="shared" si="39"/>
        <v>83.380327022501916</v>
      </c>
      <c r="M427" s="25">
        <f t="shared" si="40"/>
        <v>0.11987474687631093</v>
      </c>
    </row>
    <row r="428" spans="1:13" x14ac:dyDescent="0.2">
      <c r="A428" s="38">
        <v>41650</v>
      </c>
      <c r="B428" s="39" t="s">
        <v>13</v>
      </c>
      <c r="C428" s="49">
        <v>3</v>
      </c>
      <c r="D428" s="50" t="s">
        <v>402</v>
      </c>
      <c r="E428" s="36">
        <v>2.6</v>
      </c>
      <c r="F428" s="44">
        <v>20</v>
      </c>
      <c r="G428" s="20">
        <f t="shared" si="42"/>
        <v>1.9</v>
      </c>
      <c r="H428" s="29">
        <v>3</v>
      </c>
      <c r="I428" s="22">
        <f t="shared" si="37"/>
        <v>0</v>
      </c>
      <c r="J428" s="23">
        <f t="shared" si="38"/>
        <v>-1.9</v>
      </c>
      <c r="K428" s="22">
        <f t="shared" si="41"/>
        <v>697.46206953692536</v>
      </c>
      <c r="L428" s="24">
        <f t="shared" si="39"/>
        <v>81.480327022501911</v>
      </c>
      <c r="M428" s="25">
        <f t="shared" si="40"/>
        <v>0.11682402611026597</v>
      </c>
    </row>
    <row r="429" spans="1:13" x14ac:dyDescent="0.2">
      <c r="A429" s="38">
        <v>41657</v>
      </c>
      <c r="B429" s="39" t="s">
        <v>77</v>
      </c>
      <c r="C429" s="49">
        <v>2</v>
      </c>
      <c r="D429" s="50" t="s">
        <v>403</v>
      </c>
      <c r="E429" s="36">
        <v>2.4</v>
      </c>
      <c r="F429" s="44">
        <v>6</v>
      </c>
      <c r="G429" s="20">
        <f t="shared" si="42"/>
        <v>2.1</v>
      </c>
      <c r="H429" s="60"/>
      <c r="I429" s="22">
        <f t="shared" si="37"/>
        <v>0</v>
      </c>
      <c r="J429" s="23">
        <f t="shared" si="38"/>
        <v>-2.1</v>
      </c>
      <c r="K429" s="22">
        <f t="shared" si="41"/>
        <v>699.56206953692538</v>
      </c>
      <c r="L429" s="24">
        <f t="shared" si="39"/>
        <v>79.380327022501916</v>
      </c>
      <c r="M429" s="25">
        <f t="shared" si="40"/>
        <v>0.11347145661434684</v>
      </c>
    </row>
    <row r="430" spans="1:13" x14ac:dyDescent="0.2">
      <c r="A430" s="38">
        <v>41657</v>
      </c>
      <c r="B430" s="39" t="s">
        <v>13</v>
      </c>
      <c r="C430" s="49">
        <v>5</v>
      </c>
      <c r="D430" s="50" t="s">
        <v>404</v>
      </c>
      <c r="E430" s="36">
        <v>2.5</v>
      </c>
      <c r="F430" s="44">
        <v>3.1</v>
      </c>
      <c r="G430" s="20">
        <f t="shared" si="42"/>
        <v>2</v>
      </c>
      <c r="H430" s="29">
        <v>3</v>
      </c>
      <c r="I430" s="22">
        <f t="shared" si="37"/>
        <v>0</v>
      </c>
      <c r="J430" s="23">
        <f t="shared" si="38"/>
        <v>-2</v>
      </c>
      <c r="K430" s="22">
        <f t="shared" si="41"/>
        <v>701.56206953692538</v>
      </c>
      <c r="L430" s="24">
        <f t="shared" si="39"/>
        <v>77.380327022501916</v>
      </c>
      <c r="M430" s="25">
        <f t="shared" si="40"/>
        <v>0.11029719305317881</v>
      </c>
    </row>
    <row r="431" spans="1:13" x14ac:dyDescent="0.2">
      <c r="A431" s="38">
        <v>41657</v>
      </c>
      <c r="B431" s="39" t="s">
        <v>51</v>
      </c>
      <c r="C431" s="49">
        <v>5</v>
      </c>
      <c r="D431" s="50" t="s">
        <v>405</v>
      </c>
      <c r="E431" s="36">
        <v>3.3</v>
      </c>
      <c r="F431" s="44">
        <v>8</v>
      </c>
      <c r="G431" s="20">
        <f t="shared" si="42"/>
        <v>1.5</v>
      </c>
      <c r="H431" s="60"/>
      <c r="I431" s="22">
        <f t="shared" si="37"/>
        <v>0</v>
      </c>
      <c r="J431" s="23">
        <f t="shared" si="38"/>
        <v>-1.5</v>
      </c>
      <c r="K431" s="22">
        <f t="shared" si="41"/>
        <v>703.06206953692538</v>
      </c>
      <c r="L431" s="24">
        <f t="shared" si="39"/>
        <v>75.880327022501916</v>
      </c>
      <c r="M431" s="25">
        <f t="shared" si="40"/>
        <v>0.10792834702699976</v>
      </c>
    </row>
    <row r="432" spans="1:13" x14ac:dyDescent="0.2">
      <c r="A432" s="38">
        <v>41657</v>
      </c>
      <c r="B432" s="39" t="s">
        <v>51</v>
      </c>
      <c r="C432" s="49">
        <v>6</v>
      </c>
      <c r="D432" s="50" t="s">
        <v>406</v>
      </c>
      <c r="E432" s="36">
        <v>3.2</v>
      </c>
      <c r="F432" s="44">
        <v>4.8</v>
      </c>
      <c r="G432" s="20">
        <f t="shared" si="42"/>
        <v>1.6</v>
      </c>
      <c r="H432" s="62">
        <v>2</v>
      </c>
      <c r="I432" s="22">
        <f t="shared" si="37"/>
        <v>0</v>
      </c>
      <c r="J432" s="23">
        <f t="shared" si="38"/>
        <v>-1.6</v>
      </c>
      <c r="K432" s="22">
        <f t="shared" si="41"/>
        <v>704.6620695369254</v>
      </c>
      <c r="L432" s="24">
        <f t="shared" si="39"/>
        <v>74.280327022501922</v>
      </c>
      <c r="M432" s="25">
        <f t="shared" si="40"/>
        <v>0.10541269387653554</v>
      </c>
    </row>
    <row r="433" spans="1:13" x14ac:dyDescent="0.2">
      <c r="A433" s="38">
        <v>41657</v>
      </c>
      <c r="B433" s="39" t="s">
        <v>74</v>
      </c>
      <c r="C433" s="49">
        <v>6</v>
      </c>
      <c r="D433" s="50" t="s">
        <v>407</v>
      </c>
      <c r="E433" s="36">
        <v>3</v>
      </c>
      <c r="F433" s="44">
        <v>5</v>
      </c>
      <c r="G433" s="20">
        <f t="shared" si="42"/>
        <v>1.7</v>
      </c>
      <c r="H433" s="60"/>
      <c r="I433" s="22">
        <f t="shared" si="37"/>
        <v>0</v>
      </c>
      <c r="J433" s="23">
        <f t="shared" si="38"/>
        <v>-1.7</v>
      </c>
      <c r="K433" s="22">
        <f t="shared" si="41"/>
        <v>706.36206953692545</v>
      </c>
      <c r="L433" s="24">
        <f t="shared" si="39"/>
        <v>72.580327022501919</v>
      </c>
      <c r="M433" s="25">
        <f t="shared" si="40"/>
        <v>0.1027522996387446</v>
      </c>
    </row>
    <row r="434" spans="1:13" x14ac:dyDescent="0.2">
      <c r="A434" s="38">
        <v>41657</v>
      </c>
      <c r="B434" s="39" t="s">
        <v>13</v>
      </c>
      <c r="C434" s="49">
        <v>7</v>
      </c>
      <c r="D434" s="50" t="s">
        <v>408</v>
      </c>
      <c r="E434" s="36">
        <v>3.8</v>
      </c>
      <c r="F434" s="44">
        <v>4.8</v>
      </c>
      <c r="G434" s="20">
        <f t="shared" si="42"/>
        <v>1.3</v>
      </c>
      <c r="H434" s="60"/>
      <c r="I434" s="22">
        <f t="shared" si="37"/>
        <v>0</v>
      </c>
      <c r="J434" s="23">
        <f t="shared" si="38"/>
        <v>-1.3</v>
      </c>
      <c r="K434" s="22">
        <f t="shared" si="41"/>
        <v>707.6620695369254</v>
      </c>
      <c r="L434" s="24">
        <f t="shared" si="39"/>
        <v>71.280327022501922</v>
      </c>
      <c r="M434" s="25">
        <f t="shared" si="40"/>
        <v>0.10072650505225723</v>
      </c>
    </row>
    <row r="435" spans="1:13" x14ac:dyDescent="0.2">
      <c r="A435" s="38">
        <v>41657</v>
      </c>
      <c r="B435" s="39" t="s">
        <v>51</v>
      </c>
      <c r="C435" s="49">
        <v>7</v>
      </c>
      <c r="D435" s="50" t="s">
        <v>409</v>
      </c>
      <c r="E435" s="36">
        <v>3.7</v>
      </c>
      <c r="F435" s="44">
        <v>4.5</v>
      </c>
      <c r="G435" s="20">
        <f t="shared" si="42"/>
        <v>1.4</v>
      </c>
      <c r="H435" s="60"/>
      <c r="I435" s="22">
        <f t="shared" si="37"/>
        <v>0</v>
      </c>
      <c r="J435" s="23">
        <f t="shared" si="38"/>
        <v>-1.4</v>
      </c>
      <c r="K435" s="22">
        <f t="shared" si="41"/>
        <v>709.06206953692538</v>
      </c>
      <c r="L435" s="24">
        <f t="shared" si="39"/>
        <v>69.880327022501916</v>
      </c>
      <c r="M435" s="25">
        <f t="shared" si="40"/>
        <v>9.8553187407330073E-2</v>
      </c>
    </row>
    <row r="436" spans="1:13" x14ac:dyDescent="0.2">
      <c r="A436" s="38">
        <v>41657</v>
      </c>
      <c r="B436" s="39" t="s">
        <v>18</v>
      </c>
      <c r="C436" s="49">
        <v>3</v>
      </c>
      <c r="D436" s="64" t="s">
        <v>410</v>
      </c>
      <c r="E436" s="36">
        <v>3.9</v>
      </c>
      <c r="F436" s="44">
        <v>6</v>
      </c>
      <c r="G436" s="20">
        <f t="shared" si="42"/>
        <v>1.3</v>
      </c>
      <c r="H436" s="60"/>
      <c r="I436" s="22">
        <f t="shared" si="37"/>
        <v>0</v>
      </c>
      <c r="J436" s="23">
        <f t="shared" si="38"/>
        <v>-1.3</v>
      </c>
      <c r="K436" s="22">
        <f t="shared" si="41"/>
        <v>710.36206953692533</v>
      </c>
      <c r="L436" s="24">
        <f t="shared" si="39"/>
        <v>68.580327022501919</v>
      </c>
      <c r="M436" s="25">
        <f t="shared" si="40"/>
        <v>9.6542777216706455E-2</v>
      </c>
    </row>
    <row r="437" spans="1:13" x14ac:dyDescent="0.2">
      <c r="A437" s="38">
        <v>41657</v>
      </c>
      <c r="B437" s="39" t="s">
        <v>13</v>
      </c>
      <c r="C437" s="49">
        <v>9</v>
      </c>
      <c r="D437" s="50" t="s">
        <v>411</v>
      </c>
      <c r="E437" s="36">
        <v>2.2999999999999998</v>
      </c>
      <c r="F437" s="44">
        <v>5</v>
      </c>
      <c r="G437" s="20">
        <f t="shared" si="42"/>
        <v>2.2000000000000002</v>
      </c>
      <c r="H437" s="60"/>
      <c r="I437" s="22">
        <f t="shared" si="37"/>
        <v>0</v>
      </c>
      <c r="J437" s="23">
        <f t="shared" si="38"/>
        <v>-2.2000000000000002</v>
      </c>
      <c r="K437" s="22">
        <f t="shared" si="41"/>
        <v>712.56206953692538</v>
      </c>
      <c r="L437" s="24">
        <f t="shared" si="39"/>
        <v>66.380327022501916</v>
      </c>
      <c r="M437" s="25">
        <f t="shared" si="40"/>
        <v>9.3157255852308662E-2</v>
      </c>
    </row>
    <row r="438" spans="1:13" x14ac:dyDescent="0.2">
      <c r="A438" s="38">
        <v>41657</v>
      </c>
      <c r="B438" s="39" t="s">
        <v>13</v>
      </c>
      <c r="C438" s="49">
        <v>9</v>
      </c>
      <c r="D438" s="50" t="s">
        <v>396</v>
      </c>
      <c r="E438" s="36">
        <v>3.5</v>
      </c>
      <c r="F438" s="44">
        <v>3.8</v>
      </c>
      <c r="G438" s="20">
        <f t="shared" si="42"/>
        <v>1.4</v>
      </c>
      <c r="H438" s="60"/>
      <c r="I438" s="22">
        <f t="shared" si="37"/>
        <v>0</v>
      </c>
      <c r="J438" s="23">
        <f t="shared" si="38"/>
        <v>-1.4</v>
      </c>
      <c r="K438" s="22">
        <f t="shared" si="41"/>
        <v>713.96206953692536</v>
      </c>
      <c r="L438" s="24">
        <f t="shared" si="39"/>
        <v>64.980327022501911</v>
      </c>
      <c r="M438" s="25">
        <f t="shared" si="40"/>
        <v>9.1013696378363693E-2</v>
      </c>
    </row>
    <row r="439" spans="1:13" x14ac:dyDescent="0.2">
      <c r="A439" s="38">
        <v>41664</v>
      </c>
      <c r="B439" s="39" t="s">
        <v>13</v>
      </c>
      <c r="C439" s="49">
        <v>5</v>
      </c>
      <c r="D439" s="50" t="s">
        <v>412</v>
      </c>
      <c r="E439" s="36">
        <v>3.3</v>
      </c>
      <c r="F439" s="20">
        <v>7</v>
      </c>
      <c r="G439" s="20">
        <f t="shared" si="42"/>
        <v>1.5</v>
      </c>
      <c r="H439" s="60"/>
      <c r="I439" s="22">
        <f t="shared" si="37"/>
        <v>0</v>
      </c>
      <c r="J439" s="23">
        <f t="shared" si="38"/>
        <v>-1.5</v>
      </c>
      <c r="K439" s="22">
        <f t="shared" si="41"/>
        <v>715.46206953692536</v>
      </c>
      <c r="L439" s="24">
        <f t="shared" si="39"/>
        <v>63.480327022501911</v>
      </c>
      <c r="M439" s="25">
        <f t="shared" si="40"/>
        <v>8.8726334665915729E-2</v>
      </c>
    </row>
    <row r="440" spans="1:13" x14ac:dyDescent="0.2">
      <c r="A440" s="38">
        <v>41664</v>
      </c>
      <c r="B440" s="39" t="s">
        <v>44</v>
      </c>
      <c r="C440" s="49">
        <v>5</v>
      </c>
      <c r="D440" s="50" t="s">
        <v>413</v>
      </c>
      <c r="E440" s="36">
        <v>3.8</v>
      </c>
      <c r="F440" s="20">
        <v>6</v>
      </c>
      <c r="G440" s="20">
        <f t="shared" si="42"/>
        <v>1.3</v>
      </c>
      <c r="H440" s="60"/>
      <c r="I440" s="22">
        <f t="shared" si="37"/>
        <v>0</v>
      </c>
      <c r="J440" s="23">
        <f t="shared" si="38"/>
        <v>-1.3</v>
      </c>
      <c r="K440" s="22">
        <f t="shared" si="41"/>
        <v>716.76206953692531</v>
      </c>
      <c r="L440" s="24">
        <f t="shared" si="39"/>
        <v>62.180327022501913</v>
      </c>
      <c r="M440" s="25">
        <f t="shared" si="40"/>
        <v>8.6751698597380342E-2</v>
      </c>
    </row>
    <row r="441" spans="1:13" x14ac:dyDescent="0.2">
      <c r="A441" s="38">
        <v>41664</v>
      </c>
      <c r="B441" s="39" t="s">
        <v>18</v>
      </c>
      <c r="C441" s="49">
        <v>2</v>
      </c>
      <c r="D441" s="50" t="s">
        <v>414</v>
      </c>
      <c r="E441" s="36">
        <v>3.3</v>
      </c>
      <c r="F441" s="20">
        <v>10</v>
      </c>
      <c r="G441" s="20">
        <f t="shared" si="42"/>
        <v>1.5</v>
      </c>
      <c r="H441" s="60"/>
      <c r="I441" s="22">
        <f t="shared" si="37"/>
        <v>0</v>
      </c>
      <c r="J441" s="23">
        <f t="shared" si="38"/>
        <v>-1.5</v>
      </c>
      <c r="K441" s="22">
        <f t="shared" si="41"/>
        <v>718.26206953692531</v>
      </c>
      <c r="L441" s="24">
        <f t="shared" si="39"/>
        <v>60.680327022501913</v>
      </c>
      <c r="M441" s="25">
        <f t="shared" si="40"/>
        <v>8.4482154350185107E-2</v>
      </c>
    </row>
    <row r="442" spans="1:13" x14ac:dyDescent="0.2">
      <c r="A442" s="38">
        <v>41664</v>
      </c>
      <c r="B442" s="39" t="s">
        <v>13</v>
      </c>
      <c r="C442" s="49">
        <v>7</v>
      </c>
      <c r="D442" s="50" t="s">
        <v>415</v>
      </c>
      <c r="E442" s="36">
        <v>3.7</v>
      </c>
      <c r="F442" s="20">
        <v>8.5</v>
      </c>
      <c r="G442" s="20">
        <f t="shared" si="42"/>
        <v>1.4</v>
      </c>
      <c r="H442" s="62">
        <v>2</v>
      </c>
      <c r="I442" s="22">
        <f t="shared" si="37"/>
        <v>0</v>
      </c>
      <c r="J442" s="23">
        <f t="shared" si="38"/>
        <v>-1.4</v>
      </c>
      <c r="K442" s="22">
        <f t="shared" si="41"/>
        <v>719.66206953692529</v>
      </c>
      <c r="L442" s="24">
        <f t="shared" si="39"/>
        <v>59.280327022501915</v>
      </c>
      <c r="M442" s="25">
        <f t="shared" si="40"/>
        <v>8.237244886429336E-2</v>
      </c>
    </row>
    <row r="443" spans="1:13" x14ac:dyDescent="0.2">
      <c r="A443" s="38">
        <v>41664</v>
      </c>
      <c r="B443" s="39" t="s">
        <v>49</v>
      </c>
      <c r="C443" s="49">
        <v>6</v>
      </c>
      <c r="D443" s="50" t="s">
        <v>416</v>
      </c>
      <c r="E443" s="36">
        <v>2.6</v>
      </c>
      <c r="F443" s="20">
        <v>6</v>
      </c>
      <c r="G443" s="20">
        <f t="shared" si="42"/>
        <v>1.9</v>
      </c>
      <c r="H443" s="60"/>
      <c r="I443" s="22">
        <f t="shared" si="37"/>
        <v>0</v>
      </c>
      <c r="J443" s="23">
        <f t="shared" si="38"/>
        <v>-1.9</v>
      </c>
      <c r="K443" s="22">
        <f t="shared" si="41"/>
        <v>721.56206953692526</v>
      </c>
      <c r="L443" s="24">
        <f t="shared" si="39"/>
        <v>57.380327022501916</v>
      </c>
      <c r="M443" s="25">
        <f t="shared" si="40"/>
        <v>7.9522371594902039E-2</v>
      </c>
    </row>
    <row r="444" spans="1:13" x14ac:dyDescent="0.2">
      <c r="A444" s="38">
        <v>41664</v>
      </c>
      <c r="B444" s="39" t="s">
        <v>74</v>
      </c>
      <c r="C444" s="49">
        <v>8</v>
      </c>
      <c r="D444" s="50" t="s">
        <v>417</v>
      </c>
      <c r="E444" s="36">
        <v>2.6</v>
      </c>
      <c r="F444" s="20">
        <v>6</v>
      </c>
      <c r="G444" s="20">
        <f t="shared" si="42"/>
        <v>1.9</v>
      </c>
      <c r="H444" s="60"/>
      <c r="I444" s="22">
        <f t="shared" si="37"/>
        <v>0</v>
      </c>
      <c r="J444" s="23">
        <f t="shared" si="38"/>
        <v>-1.9</v>
      </c>
      <c r="K444" s="22">
        <f t="shared" si="41"/>
        <v>723.46206953692524</v>
      </c>
      <c r="L444" s="24">
        <f t="shared" si="39"/>
        <v>55.480327022501918</v>
      </c>
      <c r="M444" s="25">
        <f t="shared" si="40"/>
        <v>7.6687264417350659E-2</v>
      </c>
    </row>
    <row r="445" spans="1:13" x14ac:dyDescent="0.2">
      <c r="A445" s="38">
        <v>41664</v>
      </c>
      <c r="B445" s="39" t="s">
        <v>49</v>
      </c>
      <c r="C445" s="49">
        <v>7</v>
      </c>
      <c r="D445" s="50" t="s">
        <v>397</v>
      </c>
      <c r="E445" s="36">
        <v>2.6</v>
      </c>
      <c r="F445" s="20">
        <v>6.5</v>
      </c>
      <c r="G445" s="20">
        <f t="shared" si="42"/>
        <v>1.9</v>
      </c>
      <c r="H445" s="60"/>
      <c r="I445" s="22">
        <f t="shared" si="37"/>
        <v>0</v>
      </c>
      <c r="J445" s="23">
        <f t="shared" si="38"/>
        <v>-1.9</v>
      </c>
      <c r="K445" s="22">
        <f t="shared" si="41"/>
        <v>725.36206953692522</v>
      </c>
      <c r="L445" s="24">
        <f t="shared" si="39"/>
        <v>53.580327022501919</v>
      </c>
      <c r="M445" s="25">
        <f t="shared" si="40"/>
        <v>7.3867009694493488E-2</v>
      </c>
    </row>
    <row r="446" spans="1:13" x14ac:dyDescent="0.2">
      <c r="A446" s="38">
        <v>41664</v>
      </c>
      <c r="B446" s="39" t="s">
        <v>18</v>
      </c>
      <c r="C446" s="49">
        <v>5</v>
      </c>
      <c r="D446" s="50" t="s">
        <v>418</v>
      </c>
      <c r="E446" s="36">
        <v>3.8</v>
      </c>
      <c r="F446" s="20">
        <v>6.5</v>
      </c>
      <c r="G446" s="20">
        <f t="shared" si="42"/>
        <v>1.3</v>
      </c>
      <c r="H446" s="63">
        <v>1</v>
      </c>
      <c r="I446" s="22">
        <f t="shared" si="37"/>
        <v>8.4500000000000011</v>
      </c>
      <c r="J446" s="23">
        <f t="shared" si="38"/>
        <v>7.1500000000000012</v>
      </c>
      <c r="K446" s="22">
        <f t="shared" si="41"/>
        <v>726.66206953692517</v>
      </c>
      <c r="L446" s="24">
        <f t="shared" si="39"/>
        <v>60.730327022501918</v>
      </c>
      <c r="M446" s="25">
        <f t="shared" si="40"/>
        <v>8.3574373245053374E-2</v>
      </c>
    </row>
    <row r="447" spans="1:13" x14ac:dyDescent="0.2">
      <c r="A447" s="38">
        <v>41664</v>
      </c>
      <c r="B447" s="39" t="s">
        <v>18</v>
      </c>
      <c r="C447" s="49">
        <v>6</v>
      </c>
      <c r="D447" s="50" t="s">
        <v>419</v>
      </c>
      <c r="E447" s="36">
        <v>3.6</v>
      </c>
      <c r="F447" s="20">
        <v>7</v>
      </c>
      <c r="G447" s="20">
        <f t="shared" si="42"/>
        <v>1.4</v>
      </c>
      <c r="H447" s="63">
        <v>1</v>
      </c>
      <c r="I447" s="22">
        <f t="shared" si="37"/>
        <v>9.7999999999999989</v>
      </c>
      <c r="J447" s="23">
        <f t="shared" si="38"/>
        <v>8.3999999999999986</v>
      </c>
      <c r="K447" s="22">
        <f t="shared" si="41"/>
        <v>728.06206953692515</v>
      </c>
      <c r="L447" s="24">
        <f t="shared" si="39"/>
        <v>69.130327022501916</v>
      </c>
      <c r="M447" s="25">
        <f t="shared" si="40"/>
        <v>9.4951144847404842E-2</v>
      </c>
    </row>
    <row r="448" spans="1:13" x14ac:dyDescent="0.2">
      <c r="A448" s="38">
        <v>41664</v>
      </c>
      <c r="B448" s="39" t="s">
        <v>18</v>
      </c>
      <c r="C448" s="49">
        <v>8</v>
      </c>
      <c r="D448" s="50" t="s">
        <v>380</v>
      </c>
      <c r="E448" s="36">
        <v>3.6</v>
      </c>
      <c r="F448" s="20">
        <v>3.6</v>
      </c>
      <c r="G448" s="20">
        <f t="shared" si="42"/>
        <v>1.4</v>
      </c>
      <c r="H448" s="62">
        <v>2</v>
      </c>
      <c r="I448" s="22">
        <f t="shared" si="37"/>
        <v>0</v>
      </c>
      <c r="J448" s="23">
        <f t="shared" si="38"/>
        <v>-1.4</v>
      </c>
      <c r="K448" s="22">
        <f t="shared" si="41"/>
        <v>729.46206953692513</v>
      </c>
      <c r="L448" s="24">
        <f t="shared" si="39"/>
        <v>67.730327022501911</v>
      </c>
      <c r="M448" s="25">
        <f t="shared" si="40"/>
        <v>9.2849689998958096E-2</v>
      </c>
    </row>
    <row r="449" spans="1:13" x14ac:dyDescent="0.2">
      <c r="A449" s="38">
        <v>41671</v>
      </c>
      <c r="B449" s="39" t="s">
        <v>49</v>
      </c>
      <c r="C449" s="49">
        <v>2</v>
      </c>
      <c r="D449" s="50" t="s">
        <v>420</v>
      </c>
      <c r="E449" s="36">
        <v>2.8</v>
      </c>
      <c r="F449" s="20">
        <v>4.5</v>
      </c>
      <c r="G449" s="20">
        <f t="shared" si="42"/>
        <v>1.8</v>
      </c>
      <c r="H449" s="62">
        <v>2</v>
      </c>
      <c r="I449" s="22">
        <f t="shared" si="37"/>
        <v>0</v>
      </c>
      <c r="J449" s="23">
        <f t="shared" si="38"/>
        <v>-1.8</v>
      </c>
      <c r="K449" s="22">
        <f t="shared" si="41"/>
        <v>731.26206953692508</v>
      </c>
      <c r="L449" s="24">
        <f t="shared" si="39"/>
        <v>65.930327022501913</v>
      </c>
      <c r="M449" s="25">
        <f t="shared" si="40"/>
        <v>9.0159642854513958E-2</v>
      </c>
    </row>
    <row r="450" spans="1:13" x14ac:dyDescent="0.2">
      <c r="A450" s="38">
        <v>41671</v>
      </c>
      <c r="B450" s="39" t="s">
        <v>51</v>
      </c>
      <c r="C450" s="49">
        <v>3</v>
      </c>
      <c r="D450" s="50" t="s">
        <v>421</v>
      </c>
      <c r="E450" s="36">
        <v>3.5</v>
      </c>
      <c r="F450" s="20">
        <v>5.5</v>
      </c>
      <c r="G450" s="20">
        <f t="shared" si="42"/>
        <v>1.4</v>
      </c>
      <c r="H450" s="60"/>
      <c r="I450" s="22">
        <f t="shared" ref="I450:I513" si="43">IF(H450=1, G450*F450, 0 )</f>
        <v>0</v>
      </c>
      <c r="J450" s="23">
        <f t="shared" ref="J450:J513" si="44">IF(I450&gt;0, I450-G450, -G450)</f>
        <v>-1.4</v>
      </c>
      <c r="K450" s="22">
        <f t="shared" si="41"/>
        <v>732.66206953692506</v>
      </c>
      <c r="L450" s="24">
        <f t="shared" si="39"/>
        <v>64.530327022501908</v>
      </c>
      <c r="M450" s="25">
        <f t="shared" si="40"/>
        <v>8.8076522186125911E-2</v>
      </c>
    </row>
    <row r="451" spans="1:13" x14ac:dyDescent="0.2">
      <c r="A451" s="38">
        <v>41671</v>
      </c>
      <c r="B451" s="39" t="s">
        <v>47</v>
      </c>
      <c r="C451" s="49">
        <v>5</v>
      </c>
      <c r="D451" s="50" t="s">
        <v>422</v>
      </c>
      <c r="E451" s="36">
        <v>2.6</v>
      </c>
      <c r="F451" s="20">
        <v>2.8</v>
      </c>
      <c r="G451" s="20">
        <f t="shared" si="42"/>
        <v>1.9</v>
      </c>
      <c r="H451" s="63">
        <v>1</v>
      </c>
      <c r="I451" s="22">
        <f t="shared" si="43"/>
        <v>5.3199999999999994</v>
      </c>
      <c r="J451" s="23">
        <f t="shared" si="44"/>
        <v>3.4199999999999995</v>
      </c>
      <c r="K451" s="22">
        <f t="shared" si="41"/>
        <v>734.56206953692504</v>
      </c>
      <c r="L451" s="24">
        <f t="shared" ref="L451:L514" si="45">L450+J451</f>
        <v>67.950327022501909</v>
      </c>
      <c r="M451" s="25">
        <f t="shared" ref="M451:M514" si="46">L451/K451</f>
        <v>9.2504540923734932E-2</v>
      </c>
    </row>
    <row r="452" spans="1:13" x14ac:dyDescent="0.2">
      <c r="A452" s="38">
        <v>41671</v>
      </c>
      <c r="B452" s="39" t="s">
        <v>51</v>
      </c>
      <c r="C452" s="49">
        <v>5</v>
      </c>
      <c r="D452" s="50" t="s">
        <v>423</v>
      </c>
      <c r="E452" s="36">
        <v>3.6</v>
      </c>
      <c r="F452" s="20">
        <v>26</v>
      </c>
      <c r="G452" s="20">
        <f t="shared" si="42"/>
        <v>1.4</v>
      </c>
      <c r="H452" s="29">
        <v>3</v>
      </c>
      <c r="I452" s="22">
        <f t="shared" si="43"/>
        <v>0</v>
      </c>
      <c r="J452" s="23">
        <f t="shared" si="44"/>
        <v>-1.4</v>
      </c>
      <c r="K452" s="22">
        <f t="shared" ref="K452:K515" si="47">K451+G452</f>
        <v>735.96206953692501</v>
      </c>
      <c r="L452" s="24">
        <f t="shared" si="45"/>
        <v>66.550327022501904</v>
      </c>
      <c r="M452" s="25">
        <f t="shared" si="46"/>
        <v>9.0426300181986358E-2</v>
      </c>
    </row>
    <row r="453" spans="1:13" x14ac:dyDescent="0.2">
      <c r="A453" s="38">
        <v>41671</v>
      </c>
      <c r="B453" s="39" t="s">
        <v>49</v>
      </c>
      <c r="C453" s="49">
        <v>7</v>
      </c>
      <c r="D453" s="50" t="s">
        <v>424</v>
      </c>
      <c r="E453" s="36">
        <v>2.2999999999999998</v>
      </c>
      <c r="F453" s="20">
        <v>2.7</v>
      </c>
      <c r="G453" s="20">
        <f t="shared" si="42"/>
        <v>2.2000000000000002</v>
      </c>
      <c r="H453" s="60"/>
      <c r="I453" s="22">
        <f t="shared" si="43"/>
        <v>0</v>
      </c>
      <c r="J453" s="23">
        <f t="shared" si="44"/>
        <v>-2.2000000000000002</v>
      </c>
      <c r="K453" s="22">
        <f t="shared" si="47"/>
        <v>738.16206953692506</v>
      </c>
      <c r="L453" s="24">
        <f t="shared" si="45"/>
        <v>64.350327022501901</v>
      </c>
      <c r="M453" s="25">
        <f t="shared" si="46"/>
        <v>8.7176420569633331E-2</v>
      </c>
    </row>
    <row r="454" spans="1:13" x14ac:dyDescent="0.2">
      <c r="A454" s="38">
        <v>41671</v>
      </c>
      <c r="B454" s="39" t="s">
        <v>13</v>
      </c>
      <c r="C454" s="49">
        <v>7</v>
      </c>
      <c r="D454" s="50" t="s">
        <v>425</v>
      </c>
      <c r="E454" s="36">
        <v>3.5</v>
      </c>
      <c r="F454" s="20">
        <v>9</v>
      </c>
      <c r="G454" s="20">
        <f t="shared" si="42"/>
        <v>1.4</v>
      </c>
      <c r="H454" s="60"/>
      <c r="I454" s="22">
        <f t="shared" si="43"/>
        <v>0</v>
      </c>
      <c r="J454" s="23">
        <f t="shared" si="44"/>
        <v>-1.4</v>
      </c>
      <c r="K454" s="22">
        <f t="shared" si="47"/>
        <v>739.56206953692504</v>
      </c>
      <c r="L454" s="24">
        <f t="shared" si="45"/>
        <v>62.950327022501902</v>
      </c>
      <c r="M454" s="25">
        <f t="shared" si="46"/>
        <v>8.5118382371770496E-2</v>
      </c>
    </row>
    <row r="455" spans="1:13" x14ac:dyDescent="0.2">
      <c r="A455" s="38">
        <v>41671</v>
      </c>
      <c r="B455" s="39" t="s">
        <v>18</v>
      </c>
      <c r="C455" s="49">
        <v>7</v>
      </c>
      <c r="D455" s="50" t="s">
        <v>426</v>
      </c>
      <c r="E455" s="36">
        <v>3.5</v>
      </c>
      <c r="F455" s="20">
        <v>21</v>
      </c>
      <c r="G455" s="20">
        <f t="shared" si="42"/>
        <v>1.4</v>
      </c>
      <c r="H455" s="60"/>
      <c r="I455" s="22">
        <f t="shared" si="43"/>
        <v>0</v>
      </c>
      <c r="J455" s="23">
        <f t="shared" si="44"/>
        <v>-1.4</v>
      </c>
      <c r="K455" s="22">
        <f t="shared" si="47"/>
        <v>740.96206953692501</v>
      </c>
      <c r="L455" s="24">
        <f t="shared" si="45"/>
        <v>61.550327022501904</v>
      </c>
      <c r="M455" s="25">
        <f t="shared" si="46"/>
        <v>8.3068121234557493E-2</v>
      </c>
    </row>
    <row r="456" spans="1:13" x14ac:dyDescent="0.2">
      <c r="A456" s="38">
        <v>41678</v>
      </c>
      <c r="B456" s="39" t="s">
        <v>49</v>
      </c>
      <c r="C456" s="49">
        <v>3</v>
      </c>
      <c r="D456" s="50" t="s">
        <v>427</v>
      </c>
      <c r="E456" s="36">
        <v>3.4</v>
      </c>
      <c r="F456" s="20">
        <v>20</v>
      </c>
      <c r="G456" s="20">
        <f t="shared" si="42"/>
        <v>1.5</v>
      </c>
      <c r="H456" s="60"/>
      <c r="I456" s="22">
        <f t="shared" si="43"/>
        <v>0</v>
      </c>
      <c r="J456" s="23">
        <f t="shared" si="44"/>
        <v>-1.5</v>
      </c>
      <c r="K456" s="22">
        <f t="shared" si="47"/>
        <v>742.46206953692501</v>
      </c>
      <c r="L456" s="24">
        <f t="shared" si="45"/>
        <v>60.050327022501904</v>
      </c>
      <c r="M456" s="25">
        <f t="shared" si="46"/>
        <v>8.0879993047934973E-2</v>
      </c>
    </row>
    <row r="457" spans="1:13" x14ac:dyDescent="0.2">
      <c r="A457" s="38">
        <v>41678</v>
      </c>
      <c r="B457" s="39" t="s">
        <v>49</v>
      </c>
      <c r="C457" s="49">
        <v>4</v>
      </c>
      <c r="D457" s="50" t="s">
        <v>428</v>
      </c>
      <c r="E457" s="36">
        <v>2.9</v>
      </c>
      <c r="F457" s="20">
        <v>7.58</v>
      </c>
      <c r="G457" s="20">
        <f t="shared" si="42"/>
        <v>1.7</v>
      </c>
      <c r="H457" s="63">
        <v>1</v>
      </c>
      <c r="I457" s="22">
        <f t="shared" si="43"/>
        <v>12.885999999999999</v>
      </c>
      <c r="J457" s="23">
        <f t="shared" si="44"/>
        <v>11.186</v>
      </c>
      <c r="K457" s="22">
        <f t="shared" si="47"/>
        <v>744.16206953692506</v>
      </c>
      <c r="L457" s="24">
        <f t="shared" si="45"/>
        <v>71.236327022501911</v>
      </c>
      <c r="M457" s="25">
        <f t="shared" si="46"/>
        <v>9.5726898667155447E-2</v>
      </c>
    </row>
    <row r="458" spans="1:13" x14ac:dyDescent="0.2">
      <c r="A458" s="38">
        <v>41678</v>
      </c>
      <c r="B458" s="39" t="s">
        <v>49</v>
      </c>
      <c r="C458" s="49">
        <v>4</v>
      </c>
      <c r="D458" s="50" t="s">
        <v>429</v>
      </c>
      <c r="E458" s="36">
        <v>3.8</v>
      </c>
      <c r="F458" s="20">
        <v>3.9</v>
      </c>
      <c r="G458" s="20">
        <f t="shared" si="42"/>
        <v>1.3</v>
      </c>
      <c r="H458" s="60"/>
      <c r="I458" s="22">
        <f t="shared" si="43"/>
        <v>0</v>
      </c>
      <c r="J458" s="23">
        <f t="shared" si="44"/>
        <v>-1.3</v>
      </c>
      <c r="K458" s="22">
        <f t="shared" si="47"/>
        <v>745.46206953692501</v>
      </c>
      <c r="L458" s="24">
        <f t="shared" si="45"/>
        <v>69.936327022501914</v>
      </c>
      <c r="M458" s="25">
        <f t="shared" si="46"/>
        <v>9.3816077142524226E-2</v>
      </c>
    </row>
    <row r="459" spans="1:13" x14ac:dyDescent="0.2">
      <c r="A459" s="38">
        <v>41678</v>
      </c>
      <c r="B459" s="39" t="s">
        <v>49</v>
      </c>
      <c r="C459" s="49">
        <v>7</v>
      </c>
      <c r="D459" s="50" t="s">
        <v>430</v>
      </c>
      <c r="E459" s="36">
        <v>2.6</v>
      </c>
      <c r="F459" s="20">
        <v>3.01</v>
      </c>
      <c r="G459" s="20">
        <f t="shared" si="42"/>
        <v>1.9</v>
      </c>
      <c r="H459" s="63">
        <v>1</v>
      </c>
      <c r="I459" s="22">
        <f t="shared" si="43"/>
        <v>5.7189999999999994</v>
      </c>
      <c r="J459" s="23">
        <f t="shared" si="44"/>
        <v>3.8189999999999995</v>
      </c>
      <c r="K459" s="22">
        <f t="shared" si="47"/>
        <v>747.36206953692499</v>
      </c>
      <c r="L459" s="24">
        <f t="shared" si="45"/>
        <v>73.755327022501916</v>
      </c>
      <c r="M459" s="25">
        <f t="shared" si="46"/>
        <v>9.8687543867728864E-2</v>
      </c>
    </row>
    <row r="460" spans="1:13" x14ac:dyDescent="0.2">
      <c r="A460" s="38">
        <v>41678</v>
      </c>
      <c r="B460" s="39" t="s">
        <v>44</v>
      </c>
      <c r="C460" s="49">
        <v>2</v>
      </c>
      <c r="D460" s="50" t="s">
        <v>431</v>
      </c>
      <c r="E460" s="36">
        <v>2.8</v>
      </c>
      <c r="F460" s="20">
        <v>3.7</v>
      </c>
      <c r="G460" s="20">
        <f t="shared" si="42"/>
        <v>1.8</v>
      </c>
      <c r="H460" s="62">
        <v>2</v>
      </c>
      <c r="I460" s="22">
        <f t="shared" si="43"/>
        <v>0</v>
      </c>
      <c r="J460" s="23">
        <f t="shared" si="44"/>
        <v>-1.8</v>
      </c>
      <c r="K460" s="22">
        <f t="shared" si="47"/>
        <v>749.16206953692495</v>
      </c>
      <c r="L460" s="24">
        <f t="shared" si="45"/>
        <v>71.955327022501919</v>
      </c>
      <c r="M460" s="25">
        <f t="shared" si="46"/>
        <v>9.6047744471338806E-2</v>
      </c>
    </row>
    <row r="461" spans="1:13" x14ac:dyDescent="0.2">
      <c r="A461" s="38">
        <v>41678</v>
      </c>
      <c r="B461" s="39" t="s">
        <v>44</v>
      </c>
      <c r="C461" s="49">
        <v>3</v>
      </c>
      <c r="D461" s="50" t="s">
        <v>432</v>
      </c>
      <c r="E461" s="36">
        <v>3.5</v>
      </c>
      <c r="F461" s="20">
        <v>5.5</v>
      </c>
      <c r="G461" s="20">
        <f t="shared" si="42"/>
        <v>1.4</v>
      </c>
      <c r="H461" s="62">
        <v>2</v>
      </c>
      <c r="I461" s="22">
        <f t="shared" si="43"/>
        <v>0</v>
      </c>
      <c r="J461" s="23">
        <f t="shared" si="44"/>
        <v>-1.4</v>
      </c>
      <c r="K461" s="22">
        <f t="shared" si="47"/>
        <v>750.56206953692492</v>
      </c>
      <c r="L461" s="24">
        <f t="shared" si="45"/>
        <v>70.555327022501913</v>
      </c>
      <c r="M461" s="25">
        <f t="shared" si="46"/>
        <v>9.4003320825994455E-2</v>
      </c>
    </row>
    <row r="462" spans="1:13" x14ac:dyDescent="0.2">
      <c r="A462" s="38">
        <v>41678</v>
      </c>
      <c r="B462" s="39" t="s">
        <v>13</v>
      </c>
      <c r="C462" s="49">
        <v>4</v>
      </c>
      <c r="D462" s="50" t="s">
        <v>433</v>
      </c>
      <c r="E462" s="36">
        <v>3.3</v>
      </c>
      <c r="F462" s="20">
        <v>5.45</v>
      </c>
      <c r="G462" s="20">
        <f t="shared" si="42"/>
        <v>1.5</v>
      </c>
      <c r="H462" s="63">
        <v>1</v>
      </c>
      <c r="I462" s="22">
        <f t="shared" si="43"/>
        <v>8.1750000000000007</v>
      </c>
      <c r="J462" s="23">
        <f t="shared" si="44"/>
        <v>6.6750000000000007</v>
      </c>
      <c r="K462" s="22">
        <f t="shared" si="47"/>
        <v>752.06206953692492</v>
      </c>
      <c r="L462" s="24">
        <f t="shared" si="45"/>
        <v>77.230327022501911</v>
      </c>
      <c r="M462" s="25">
        <f t="shared" si="46"/>
        <v>0.10269142687924117</v>
      </c>
    </row>
    <row r="463" spans="1:13" x14ac:dyDescent="0.2">
      <c r="A463" s="38">
        <v>41678</v>
      </c>
      <c r="B463" s="39" t="s">
        <v>13</v>
      </c>
      <c r="C463" s="49">
        <v>4</v>
      </c>
      <c r="D463" s="50" t="s">
        <v>434</v>
      </c>
      <c r="E463" s="36">
        <v>3.5</v>
      </c>
      <c r="F463" s="20">
        <v>6</v>
      </c>
      <c r="G463" s="20">
        <f t="shared" si="42"/>
        <v>1.4</v>
      </c>
      <c r="H463" s="62">
        <v>2</v>
      </c>
      <c r="I463" s="22">
        <f t="shared" si="43"/>
        <v>0</v>
      </c>
      <c r="J463" s="23">
        <f t="shared" si="44"/>
        <v>-1.4</v>
      </c>
      <c r="K463" s="22">
        <f t="shared" si="47"/>
        <v>753.4620695369249</v>
      </c>
      <c r="L463" s="24">
        <f t="shared" si="45"/>
        <v>75.830327022501905</v>
      </c>
      <c r="M463" s="25">
        <f t="shared" si="46"/>
        <v>0.10064252745875708</v>
      </c>
    </row>
    <row r="464" spans="1:13" x14ac:dyDescent="0.2">
      <c r="A464" s="38">
        <v>41678</v>
      </c>
      <c r="B464" s="39" t="s">
        <v>44</v>
      </c>
      <c r="C464" s="49">
        <v>4</v>
      </c>
      <c r="D464" s="50" t="s">
        <v>362</v>
      </c>
      <c r="E464" s="36">
        <v>3.1</v>
      </c>
      <c r="F464" s="20">
        <v>6</v>
      </c>
      <c r="G464" s="20">
        <f t="shared" si="42"/>
        <v>1.6</v>
      </c>
      <c r="H464" s="63">
        <v>1</v>
      </c>
      <c r="I464" s="22">
        <f t="shared" si="43"/>
        <v>9.6000000000000014</v>
      </c>
      <c r="J464" s="23">
        <f t="shared" si="44"/>
        <v>8.0000000000000018</v>
      </c>
      <c r="K464" s="22">
        <f t="shared" si="47"/>
        <v>755.06206953692492</v>
      </c>
      <c r="L464" s="24">
        <f t="shared" si="45"/>
        <v>83.830327022501905</v>
      </c>
      <c r="M464" s="25">
        <f t="shared" si="46"/>
        <v>0.11102441826261322</v>
      </c>
    </row>
    <row r="465" spans="1:13" x14ac:dyDescent="0.2">
      <c r="A465" s="38">
        <v>41678</v>
      </c>
      <c r="B465" s="39" t="s">
        <v>44</v>
      </c>
      <c r="C465" s="49">
        <v>4</v>
      </c>
      <c r="D465" s="50" t="s">
        <v>308</v>
      </c>
      <c r="E465" s="36">
        <v>3.3</v>
      </c>
      <c r="F465" s="20">
        <v>8.5</v>
      </c>
      <c r="G465" s="20">
        <f t="shared" si="42"/>
        <v>1.5</v>
      </c>
      <c r="H465" s="60"/>
      <c r="I465" s="22">
        <f t="shared" si="43"/>
        <v>0</v>
      </c>
      <c r="J465" s="23">
        <f t="shared" si="44"/>
        <v>-1.5</v>
      </c>
      <c r="K465" s="22">
        <f t="shared" si="47"/>
        <v>756.56206953692492</v>
      </c>
      <c r="L465" s="24">
        <f t="shared" si="45"/>
        <v>82.330327022501905</v>
      </c>
      <c r="M465" s="25">
        <f t="shared" si="46"/>
        <v>0.10882164245016208</v>
      </c>
    </row>
    <row r="466" spans="1:13" x14ac:dyDescent="0.2">
      <c r="A466" s="38">
        <v>41678</v>
      </c>
      <c r="B466" s="39" t="s">
        <v>18</v>
      </c>
      <c r="C466" s="49">
        <v>3</v>
      </c>
      <c r="D466" s="50" t="s">
        <v>435</v>
      </c>
      <c r="E466" s="36">
        <v>2.1</v>
      </c>
      <c r="F466" s="20">
        <v>6.5</v>
      </c>
      <c r="G466" s="20">
        <f t="shared" si="42"/>
        <v>2.4</v>
      </c>
      <c r="H466" s="60"/>
      <c r="I466" s="22">
        <f t="shared" si="43"/>
        <v>0</v>
      </c>
      <c r="J466" s="23">
        <f t="shared" si="44"/>
        <v>-2.4</v>
      </c>
      <c r="K466" s="22">
        <f t="shared" si="47"/>
        <v>758.9620695369249</v>
      </c>
      <c r="L466" s="24">
        <f t="shared" si="45"/>
        <v>79.930327022501899</v>
      </c>
      <c r="M466" s="25">
        <f t="shared" si="46"/>
        <v>0.10531531183273862</v>
      </c>
    </row>
    <row r="467" spans="1:13" x14ac:dyDescent="0.2">
      <c r="A467" s="38">
        <v>41678</v>
      </c>
      <c r="B467" s="39" t="s">
        <v>13</v>
      </c>
      <c r="C467" s="49">
        <v>7</v>
      </c>
      <c r="D467" s="50" t="s">
        <v>315</v>
      </c>
      <c r="E467" s="36">
        <v>2.2999999999999998</v>
      </c>
      <c r="F467" s="20">
        <v>4.5599999999999996</v>
      </c>
      <c r="G467" s="20">
        <f t="shared" si="42"/>
        <v>2.2000000000000002</v>
      </c>
      <c r="H467" s="63">
        <v>1</v>
      </c>
      <c r="I467" s="22">
        <f t="shared" si="43"/>
        <v>10.032</v>
      </c>
      <c r="J467" s="23">
        <f t="shared" si="44"/>
        <v>7.8319999999999999</v>
      </c>
      <c r="K467" s="22">
        <f t="shared" si="47"/>
        <v>761.16206953692495</v>
      </c>
      <c r="L467" s="24">
        <f t="shared" si="45"/>
        <v>87.762327022501893</v>
      </c>
      <c r="M467" s="25">
        <f t="shared" si="46"/>
        <v>0.11530044721736417</v>
      </c>
    </row>
    <row r="468" spans="1:13" x14ac:dyDescent="0.2">
      <c r="A468" s="38">
        <v>41678</v>
      </c>
      <c r="B468" s="39" t="s">
        <v>18</v>
      </c>
      <c r="C468" s="49">
        <v>4</v>
      </c>
      <c r="D468" s="50" t="s">
        <v>436</v>
      </c>
      <c r="E468" s="36">
        <v>2.9</v>
      </c>
      <c r="F468" s="20">
        <v>5.5</v>
      </c>
      <c r="G468" s="20">
        <f t="shared" si="42"/>
        <v>1.7</v>
      </c>
      <c r="H468" s="63">
        <v>1</v>
      </c>
      <c r="I468" s="22">
        <f t="shared" si="43"/>
        <v>9.35</v>
      </c>
      <c r="J468" s="23">
        <f t="shared" si="44"/>
        <v>7.6499999999999995</v>
      </c>
      <c r="K468" s="22">
        <f t="shared" si="47"/>
        <v>762.86206953692499</v>
      </c>
      <c r="L468" s="24">
        <f t="shared" si="45"/>
        <v>95.412327022501898</v>
      </c>
      <c r="M468" s="25">
        <f t="shared" si="46"/>
        <v>0.12507153105727148</v>
      </c>
    </row>
    <row r="469" spans="1:13" x14ac:dyDescent="0.2">
      <c r="A469" s="38">
        <v>41678</v>
      </c>
      <c r="B469" s="39" t="s">
        <v>18</v>
      </c>
      <c r="C469" s="49">
        <v>4</v>
      </c>
      <c r="D469" s="50" t="s">
        <v>437</v>
      </c>
      <c r="E469" s="36">
        <v>3.5</v>
      </c>
      <c r="F469" s="20">
        <v>5.5</v>
      </c>
      <c r="G469" s="20">
        <f t="shared" si="42"/>
        <v>1.4</v>
      </c>
      <c r="H469" s="62">
        <v>2</v>
      </c>
      <c r="I469" s="22">
        <f t="shared" si="43"/>
        <v>0</v>
      </c>
      <c r="J469" s="23">
        <f t="shared" si="44"/>
        <v>-1.4</v>
      </c>
      <c r="K469" s="22">
        <f t="shared" si="47"/>
        <v>764.26206953692497</v>
      </c>
      <c r="L469" s="24">
        <f t="shared" si="45"/>
        <v>94.012327022501893</v>
      </c>
      <c r="M469" s="25">
        <f t="shared" si="46"/>
        <v>0.12301058860537856</v>
      </c>
    </row>
    <row r="470" spans="1:13" x14ac:dyDescent="0.2">
      <c r="A470" s="38">
        <v>41678</v>
      </c>
      <c r="B470" s="39" t="s">
        <v>13</v>
      </c>
      <c r="C470" s="49">
        <v>8</v>
      </c>
      <c r="D470" s="50" t="s">
        <v>438</v>
      </c>
      <c r="E470" s="36">
        <v>3.6</v>
      </c>
      <c r="F470" s="20">
        <v>8</v>
      </c>
      <c r="G470" s="20">
        <f t="shared" si="42"/>
        <v>1.4</v>
      </c>
      <c r="H470" s="60"/>
      <c r="I470" s="22">
        <f t="shared" si="43"/>
        <v>0</v>
      </c>
      <c r="J470" s="23">
        <f t="shared" si="44"/>
        <v>-1.4</v>
      </c>
      <c r="K470" s="22">
        <f t="shared" si="47"/>
        <v>765.66206953692495</v>
      </c>
      <c r="L470" s="24">
        <f t="shared" si="45"/>
        <v>92.612327022501887</v>
      </c>
      <c r="M470" s="25">
        <f t="shared" si="46"/>
        <v>0.12095718294954083</v>
      </c>
    </row>
    <row r="471" spans="1:13" x14ac:dyDescent="0.2">
      <c r="A471" s="38">
        <v>41678</v>
      </c>
      <c r="B471" s="39" t="s">
        <v>18</v>
      </c>
      <c r="C471" s="49">
        <v>5</v>
      </c>
      <c r="D471" s="50" t="s">
        <v>439</v>
      </c>
      <c r="E471" s="36">
        <v>2.2000000000000002</v>
      </c>
      <c r="F471" s="20">
        <v>2.2000000000000002</v>
      </c>
      <c r="G471" s="20">
        <f t="shared" si="42"/>
        <v>2.2999999999999998</v>
      </c>
      <c r="H471" s="63">
        <v>1</v>
      </c>
      <c r="I471" s="22">
        <f t="shared" si="43"/>
        <v>5.0599999999999996</v>
      </c>
      <c r="J471" s="23">
        <f t="shared" si="44"/>
        <v>2.76</v>
      </c>
      <c r="K471" s="22">
        <f t="shared" si="47"/>
        <v>767.9620695369249</v>
      </c>
      <c r="L471" s="24">
        <f t="shared" si="45"/>
        <v>95.372327022501892</v>
      </c>
      <c r="M471" s="25">
        <f t="shared" si="46"/>
        <v>0.12418885099365735</v>
      </c>
    </row>
    <row r="472" spans="1:13" x14ac:dyDescent="0.2">
      <c r="A472" s="38">
        <v>41678</v>
      </c>
      <c r="B472" s="39" t="s">
        <v>18</v>
      </c>
      <c r="C472" s="49">
        <v>7</v>
      </c>
      <c r="D472" s="50" t="s">
        <v>419</v>
      </c>
      <c r="E472" s="36">
        <v>2.4</v>
      </c>
      <c r="F472" s="20">
        <v>2.4</v>
      </c>
      <c r="G472" s="20">
        <f t="shared" si="42"/>
        <v>2.1</v>
      </c>
      <c r="H472" s="60"/>
      <c r="I472" s="22">
        <f t="shared" si="43"/>
        <v>0</v>
      </c>
      <c r="J472" s="23">
        <f t="shared" si="44"/>
        <v>-2.1</v>
      </c>
      <c r="K472" s="22">
        <f t="shared" si="47"/>
        <v>770.06206953692492</v>
      </c>
      <c r="L472" s="24">
        <f t="shared" si="45"/>
        <v>93.272327022501898</v>
      </c>
      <c r="M472" s="25">
        <f t="shared" si="46"/>
        <v>0.12112312852727702</v>
      </c>
    </row>
    <row r="473" spans="1:13" x14ac:dyDescent="0.2">
      <c r="A473" s="38">
        <v>41685</v>
      </c>
      <c r="B473" s="39" t="s">
        <v>47</v>
      </c>
      <c r="C473" s="49">
        <v>1</v>
      </c>
      <c r="D473" s="50" t="s">
        <v>440</v>
      </c>
      <c r="E473" s="36">
        <v>3</v>
      </c>
      <c r="F473" s="20">
        <v>4.8</v>
      </c>
      <c r="G473" s="20">
        <f t="shared" si="42"/>
        <v>1.7</v>
      </c>
      <c r="H473" s="60"/>
      <c r="I473" s="22">
        <f t="shared" si="43"/>
        <v>0</v>
      </c>
      <c r="J473" s="23">
        <f t="shared" si="44"/>
        <v>-1.7</v>
      </c>
      <c r="K473" s="22">
        <f t="shared" si="47"/>
        <v>771.76206953692497</v>
      </c>
      <c r="L473" s="24">
        <f t="shared" si="45"/>
        <v>91.572327022501895</v>
      </c>
      <c r="M473" s="25">
        <f t="shared" si="46"/>
        <v>0.11865357295603735</v>
      </c>
    </row>
    <row r="474" spans="1:13" x14ac:dyDescent="0.2">
      <c r="A474" s="38">
        <v>41685</v>
      </c>
      <c r="B474" s="39" t="s">
        <v>77</v>
      </c>
      <c r="C474" s="49">
        <v>3</v>
      </c>
      <c r="D474" s="50" t="s">
        <v>441</v>
      </c>
      <c r="E474" s="36">
        <v>2.8</v>
      </c>
      <c r="F474" s="20">
        <v>5</v>
      </c>
      <c r="G474" s="20">
        <f t="shared" si="42"/>
        <v>1.8</v>
      </c>
      <c r="H474" s="63">
        <v>1</v>
      </c>
      <c r="I474" s="22">
        <f t="shared" si="43"/>
        <v>9</v>
      </c>
      <c r="J474" s="23">
        <f t="shared" si="44"/>
        <v>7.2</v>
      </c>
      <c r="K474" s="22">
        <f t="shared" si="47"/>
        <v>773.56206953692492</v>
      </c>
      <c r="L474" s="24">
        <f t="shared" si="45"/>
        <v>98.772327022501898</v>
      </c>
      <c r="M474" s="25">
        <f t="shared" si="46"/>
        <v>0.12768507003145807</v>
      </c>
    </row>
    <row r="475" spans="1:13" x14ac:dyDescent="0.2">
      <c r="A475" s="38">
        <v>41685</v>
      </c>
      <c r="B475" s="39" t="s">
        <v>13</v>
      </c>
      <c r="C475" s="49">
        <v>2</v>
      </c>
      <c r="D475" s="50" t="s">
        <v>442</v>
      </c>
      <c r="E475" s="36">
        <v>1.7</v>
      </c>
      <c r="F475" s="20">
        <v>2.7</v>
      </c>
      <c r="G475" s="20">
        <f t="shared" si="42"/>
        <v>2.9</v>
      </c>
      <c r="H475" s="63">
        <v>1</v>
      </c>
      <c r="I475" s="22">
        <f t="shared" si="43"/>
        <v>7.83</v>
      </c>
      <c r="J475" s="23">
        <f t="shared" si="44"/>
        <v>4.93</v>
      </c>
      <c r="K475" s="22">
        <f t="shared" si="47"/>
        <v>776.4620695369249</v>
      </c>
      <c r="L475" s="24">
        <f t="shared" si="45"/>
        <v>103.70232702250189</v>
      </c>
      <c r="M475" s="25">
        <f t="shared" si="46"/>
        <v>0.13355749249200163</v>
      </c>
    </row>
    <row r="476" spans="1:13" x14ac:dyDescent="0.2">
      <c r="A476" s="38">
        <v>41685</v>
      </c>
      <c r="B476" s="39" t="s">
        <v>51</v>
      </c>
      <c r="C476" s="49">
        <v>3</v>
      </c>
      <c r="D476" s="50" t="s">
        <v>197</v>
      </c>
      <c r="E476" s="36">
        <v>2.8</v>
      </c>
      <c r="F476" s="20">
        <v>17</v>
      </c>
      <c r="G476" s="20">
        <f t="shared" si="42"/>
        <v>1.8</v>
      </c>
      <c r="H476" s="60"/>
      <c r="I476" s="22">
        <f t="shared" si="43"/>
        <v>0</v>
      </c>
      <c r="J476" s="23">
        <f t="shared" si="44"/>
        <v>-1.8</v>
      </c>
      <c r="K476" s="22">
        <f t="shared" si="47"/>
        <v>778.26206953692486</v>
      </c>
      <c r="L476" s="24">
        <f t="shared" si="45"/>
        <v>101.90232702250189</v>
      </c>
      <c r="M476" s="25">
        <f t="shared" si="46"/>
        <v>0.13093574903776947</v>
      </c>
    </row>
    <row r="477" spans="1:13" x14ac:dyDescent="0.2">
      <c r="A477" s="38">
        <v>41685</v>
      </c>
      <c r="B477" s="39" t="s">
        <v>13</v>
      </c>
      <c r="C477" s="49">
        <v>4</v>
      </c>
      <c r="D477" s="50" t="s">
        <v>443</v>
      </c>
      <c r="E477" s="36">
        <v>3.6</v>
      </c>
      <c r="F477" s="20">
        <v>4.8</v>
      </c>
      <c r="G477" s="20">
        <f t="shared" si="42"/>
        <v>1.4</v>
      </c>
      <c r="H477" s="62">
        <v>2</v>
      </c>
      <c r="I477" s="22">
        <f t="shared" si="43"/>
        <v>0</v>
      </c>
      <c r="J477" s="23">
        <f t="shared" si="44"/>
        <v>-1.4</v>
      </c>
      <c r="K477" s="22">
        <f t="shared" si="47"/>
        <v>779.66206953692483</v>
      </c>
      <c r="L477" s="24">
        <f t="shared" si="45"/>
        <v>100.50232702250189</v>
      </c>
      <c r="M477" s="25">
        <f t="shared" si="46"/>
        <v>0.12890498454310415</v>
      </c>
    </row>
    <row r="478" spans="1:13" x14ac:dyDescent="0.2">
      <c r="A478" s="38">
        <v>41685</v>
      </c>
      <c r="B478" s="39" t="s">
        <v>51</v>
      </c>
      <c r="C478" s="49">
        <v>5</v>
      </c>
      <c r="D478" s="50" t="s">
        <v>409</v>
      </c>
      <c r="E478" s="36">
        <v>3.7</v>
      </c>
      <c r="F478" s="20">
        <v>5.5</v>
      </c>
      <c r="G478" s="20">
        <f t="shared" si="42"/>
        <v>1.4</v>
      </c>
      <c r="H478" s="63">
        <v>1</v>
      </c>
      <c r="I478" s="22">
        <f t="shared" si="43"/>
        <v>7.6999999999999993</v>
      </c>
      <c r="J478" s="23">
        <f t="shared" si="44"/>
        <v>6.2999999999999989</v>
      </c>
      <c r="K478" s="22">
        <f t="shared" si="47"/>
        <v>781.06206953692481</v>
      </c>
      <c r="L478" s="24">
        <f t="shared" si="45"/>
        <v>106.80232702250188</v>
      </c>
      <c r="M478" s="25">
        <f t="shared" si="46"/>
        <v>0.13673987150063852</v>
      </c>
    </row>
    <row r="479" spans="1:13" x14ac:dyDescent="0.2">
      <c r="A479" s="38">
        <v>41685</v>
      </c>
      <c r="B479" s="39" t="s">
        <v>18</v>
      </c>
      <c r="C479" s="49">
        <v>1</v>
      </c>
      <c r="D479" s="50" t="s">
        <v>380</v>
      </c>
      <c r="E479" s="36">
        <v>3.9</v>
      </c>
      <c r="F479" s="20">
        <v>7.5</v>
      </c>
      <c r="G479" s="20">
        <f t="shared" si="42"/>
        <v>1.3</v>
      </c>
      <c r="H479" s="60"/>
      <c r="I479" s="22">
        <f t="shared" si="43"/>
        <v>0</v>
      </c>
      <c r="J479" s="23">
        <f t="shared" si="44"/>
        <v>-1.3</v>
      </c>
      <c r="K479" s="22">
        <f t="shared" si="47"/>
        <v>782.36206953692476</v>
      </c>
      <c r="L479" s="24">
        <f t="shared" si="45"/>
        <v>105.50232702250189</v>
      </c>
      <c r="M479" s="25">
        <f t="shared" si="46"/>
        <v>0.13485102503109342</v>
      </c>
    </row>
    <row r="480" spans="1:13" x14ac:dyDescent="0.2">
      <c r="A480" s="38">
        <v>41685</v>
      </c>
      <c r="B480" s="39" t="s">
        <v>77</v>
      </c>
      <c r="C480" s="49">
        <v>6</v>
      </c>
      <c r="D480" s="50" t="s">
        <v>444</v>
      </c>
      <c r="E480" s="36">
        <v>2.6</v>
      </c>
      <c r="F480" s="20">
        <v>3.6</v>
      </c>
      <c r="G480" s="20">
        <f t="shared" si="42"/>
        <v>1.9</v>
      </c>
      <c r="H480" s="63">
        <v>1</v>
      </c>
      <c r="I480" s="22">
        <f t="shared" si="43"/>
        <v>6.84</v>
      </c>
      <c r="J480" s="23">
        <f t="shared" si="44"/>
        <v>4.9399999999999995</v>
      </c>
      <c r="K480" s="22">
        <f t="shared" si="47"/>
        <v>784.26206953692474</v>
      </c>
      <c r="L480" s="24">
        <f t="shared" si="45"/>
        <v>110.44232702250189</v>
      </c>
      <c r="M480" s="25">
        <f t="shared" si="46"/>
        <v>0.14082324176115471</v>
      </c>
    </row>
    <row r="481" spans="1:13" x14ac:dyDescent="0.2">
      <c r="A481" s="38">
        <v>41685</v>
      </c>
      <c r="B481" s="39" t="s">
        <v>13</v>
      </c>
      <c r="C481" s="49">
        <v>5</v>
      </c>
      <c r="D481" s="50" t="s">
        <v>445</v>
      </c>
      <c r="E481" s="36">
        <v>2.9</v>
      </c>
      <c r="F481" s="20">
        <v>3.5</v>
      </c>
      <c r="G481" s="20">
        <f t="shared" si="42"/>
        <v>1.7</v>
      </c>
      <c r="H481" s="62">
        <v>2</v>
      </c>
      <c r="I481" s="22">
        <f t="shared" si="43"/>
        <v>0</v>
      </c>
      <c r="J481" s="23">
        <f t="shared" si="44"/>
        <v>-1.7</v>
      </c>
      <c r="K481" s="22">
        <f t="shared" si="47"/>
        <v>785.96206953692479</v>
      </c>
      <c r="L481" s="24">
        <f t="shared" si="45"/>
        <v>108.74232702250188</v>
      </c>
      <c r="M481" s="25">
        <f t="shared" si="46"/>
        <v>0.13835569327991995</v>
      </c>
    </row>
    <row r="482" spans="1:13" x14ac:dyDescent="0.2">
      <c r="A482" s="38">
        <v>41685</v>
      </c>
      <c r="B482" s="39" t="s">
        <v>51</v>
      </c>
      <c r="C482" s="49">
        <v>6</v>
      </c>
      <c r="D482" s="50" t="s">
        <v>446</v>
      </c>
      <c r="E482" s="36">
        <v>3.3</v>
      </c>
      <c r="F482" s="20">
        <v>5</v>
      </c>
      <c r="G482" s="20">
        <f t="shared" si="42"/>
        <v>1.5</v>
      </c>
      <c r="H482" s="60"/>
      <c r="I482" s="22">
        <f t="shared" si="43"/>
        <v>0</v>
      </c>
      <c r="J482" s="23">
        <f t="shared" si="44"/>
        <v>-1.5</v>
      </c>
      <c r="K482" s="22">
        <f t="shared" si="47"/>
        <v>787.46206953692479</v>
      </c>
      <c r="L482" s="24">
        <f t="shared" si="45"/>
        <v>107.24232702250188</v>
      </c>
      <c r="M482" s="25">
        <f t="shared" si="46"/>
        <v>0.13618729227881013</v>
      </c>
    </row>
    <row r="483" spans="1:13" x14ac:dyDescent="0.2">
      <c r="A483" s="38">
        <v>41685</v>
      </c>
      <c r="B483" s="39" t="s">
        <v>77</v>
      </c>
      <c r="C483" s="49">
        <v>7</v>
      </c>
      <c r="D483" s="50" t="s">
        <v>447</v>
      </c>
      <c r="E483" s="36">
        <v>3.3</v>
      </c>
      <c r="F483" s="20">
        <v>6</v>
      </c>
      <c r="G483" s="20">
        <f t="shared" si="42"/>
        <v>1.5</v>
      </c>
      <c r="H483" s="60"/>
      <c r="I483" s="22">
        <f t="shared" si="43"/>
        <v>0</v>
      </c>
      <c r="J483" s="23">
        <f t="shared" si="44"/>
        <v>-1.5</v>
      </c>
      <c r="K483" s="22">
        <f t="shared" si="47"/>
        <v>788.96206953692479</v>
      </c>
      <c r="L483" s="24">
        <f t="shared" si="45"/>
        <v>105.74232702250188</v>
      </c>
      <c r="M483" s="25">
        <f t="shared" si="46"/>
        <v>0.13402713654481074</v>
      </c>
    </row>
    <row r="484" spans="1:13" x14ac:dyDescent="0.2">
      <c r="A484" s="38">
        <v>41685</v>
      </c>
      <c r="B484" s="39" t="s">
        <v>77</v>
      </c>
      <c r="C484" s="49">
        <v>8</v>
      </c>
      <c r="D484" s="50" t="s">
        <v>448</v>
      </c>
      <c r="E484" s="36">
        <v>3.3</v>
      </c>
      <c r="F484" s="20">
        <v>6</v>
      </c>
      <c r="G484" s="20">
        <f t="shared" si="42"/>
        <v>1.5</v>
      </c>
      <c r="H484" s="62">
        <v>2</v>
      </c>
      <c r="I484" s="22">
        <f t="shared" si="43"/>
        <v>0</v>
      </c>
      <c r="J484" s="23">
        <f t="shared" si="44"/>
        <v>-1.5</v>
      </c>
      <c r="K484" s="22">
        <f t="shared" si="47"/>
        <v>790.46206953692479</v>
      </c>
      <c r="L484" s="24">
        <f t="shared" si="45"/>
        <v>104.24232702250188</v>
      </c>
      <c r="M484" s="25">
        <f t="shared" si="46"/>
        <v>0.13187517913866506</v>
      </c>
    </row>
    <row r="485" spans="1:13" x14ac:dyDescent="0.2">
      <c r="A485" s="38">
        <v>41685</v>
      </c>
      <c r="B485" s="39" t="s">
        <v>77</v>
      </c>
      <c r="C485" s="49">
        <v>8</v>
      </c>
      <c r="D485" s="50" t="s">
        <v>399</v>
      </c>
      <c r="E485" s="36">
        <v>3.4</v>
      </c>
      <c r="F485" s="20">
        <v>7</v>
      </c>
      <c r="G485" s="20">
        <f t="shared" si="42"/>
        <v>1.5</v>
      </c>
      <c r="H485" s="60"/>
      <c r="I485" s="22">
        <f t="shared" si="43"/>
        <v>0</v>
      </c>
      <c r="J485" s="23">
        <f t="shared" si="44"/>
        <v>-1.5</v>
      </c>
      <c r="K485" s="22">
        <f t="shared" si="47"/>
        <v>791.96206953692479</v>
      </c>
      <c r="L485" s="24">
        <f t="shared" si="45"/>
        <v>102.74232702250188</v>
      </c>
      <c r="M485" s="25">
        <f t="shared" si="46"/>
        <v>0.12973137347673389</v>
      </c>
    </row>
    <row r="486" spans="1:13" x14ac:dyDescent="0.2">
      <c r="A486" s="38">
        <v>41685</v>
      </c>
      <c r="B486" s="39" t="s">
        <v>47</v>
      </c>
      <c r="C486" s="49">
        <v>8</v>
      </c>
      <c r="D486" s="50" t="s">
        <v>449</v>
      </c>
      <c r="E486" s="36">
        <v>3.2</v>
      </c>
      <c r="F486" s="20">
        <v>7</v>
      </c>
      <c r="G486" s="20">
        <f t="shared" si="42"/>
        <v>1.6</v>
      </c>
      <c r="H486" s="63">
        <v>1</v>
      </c>
      <c r="I486" s="22">
        <f t="shared" si="43"/>
        <v>11.200000000000001</v>
      </c>
      <c r="J486" s="23">
        <f t="shared" si="44"/>
        <v>9.6000000000000014</v>
      </c>
      <c r="K486" s="22">
        <f t="shared" si="47"/>
        <v>793.56206953692481</v>
      </c>
      <c r="L486" s="24">
        <f t="shared" si="45"/>
        <v>112.34232702250188</v>
      </c>
      <c r="M486" s="25">
        <f t="shared" si="46"/>
        <v>0.14156715817838686</v>
      </c>
    </row>
    <row r="487" spans="1:13" x14ac:dyDescent="0.2">
      <c r="A487" s="38">
        <v>41685</v>
      </c>
      <c r="B487" s="39" t="s">
        <v>77</v>
      </c>
      <c r="C487" s="49">
        <v>9</v>
      </c>
      <c r="D487" s="50" t="s">
        <v>450</v>
      </c>
      <c r="E487" s="36">
        <v>3.4</v>
      </c>
      <c r="F487" s="20">
        <v>6</v>
      </c>
      <c r="G487" s="20">
        <f t="shared" si="42"/>
        <v>1.5</v>
      </c>
      <c r="H487" s="60"/>
      <c r="I487" s="22">
        <f t="shared" si="43"/>
        <v>0</v>
      </c>
      <c r="J487" s="23">
        <f t="shared" si="44"/>
        <v>-1.5</v>
      </c>
      <c r="K487" s="22">
        <f t="shared" si="47"/>
        <v>795.06206953692481</v>
      </c>
      <c r="L487" s="24">
        <f t="shared" si="45"/>
        <v>110.84232702250188</v>
      </c>
      <c r="M487" s="25">
        <f t="shared" si="46"/>
        <v>0.13941342603233578</v>
      </c>
    </row>
    <row r="488" spans="1:13" x14ac:dyDescent="0.2">
      <c r="A488" s="38">
        <v>41685</v>
      </c>
      <c r="B488" s="39" t="s">
        <v>13</v>
      </c>
      <c r="C488" s="49">
        <v>8</v>
      </c>
      <c r="D488" s="50" t="s">
        <v>451</v>
      </c>
      <c r="E488" s="36">
        <v>2.6</v>
      </c>
      <c r="F488" s="20">
        <v>10</v>
      </c>
      <c r="G488" s="20">
        <f t="shared" ref="G488:G530" si="48">ROUND(5/E488,1)</f>
        <v>1.9</v>
      </c>
      <c r="H488" s="60"/>
      <c r="I488" s="22">
        <f t="shared" si="43"/>
        <v>0</v>
      </c>
      <c r="J488" s="23">
        <f t="shared" si="44"/>
        <v>-1.9</v>
      </c>
      <c r="K488" s="22">
        <f t="shared" si="47"/>
        <v>796.96206953692479</v>
      </c>
      <c r="L488" s="24">
        <f t="shared" si="45"/>
        <v>108.94232702250187</v>
      </c>
      <c r="M488" s="25">
        <f t="shared" si="46"/>
        <v>0.136697003768075</v>
      </c>
    </row>
    <row r="489" spans="1:13" x14ac:dyDescent="0.2">
      <c r="A489" s="38">
        <v>41692</v>
      </c>
      <c r="B489" s="39" t="s">
        <v>49</v>
      </c>
      <c r="C489" s="49">
        <v>1</v>
      </c>
      <c r="D489" s="50" t="s">
        <v>452</v>
      </c>
      <c r="E489" s="36">
        <v>3</v>
      </c>
      <c r="F489" s="20">
        <v>5.5</v>
      </c>
      <c r="G489" s="20">
        <f t="shared" si="48"/>
        <v>1.7</v>
      </c>
      <c r="H489" s="60"/>
      <c r="I489" s="22">
        <f t="shared" si="43"/>
        <v>0</v>
      </c>
      <c r="J489" s="23">
        <f t="shared" si="44"/>
        <v>-1.7</v>
      </c>
      <c r="K489" s="22">
        <f t="shared" si="47"/>
        <v>798.66206953692483</v>
      </c>
      <c r="L489" s="24">
        <f t="shared" si="45"/>
        <v>107.24232702250187</v>
      </c>
      <c r="M489" s="25">
        <f t="shared" si="46"/>
        <v>0.13427747618549413</v>
      </c>
    </row>
    <row r="490" spans="1:13" x14ac:dyDescent="0.2">
      <c r="A490" s="38">
        <v>41692</v>
      </c>
      <c r="B490" s="39" t="s">
        <v>13</v>
      </c>
      <c r="C490" s="49">
        <v>2</v>
      </c>
      <c r="D490" s="50" t="s">
        <v>453</v>
      </c>
      <c r="E490" s="36">
        <v>3.1</v>
      </c>
      <c r="F490" s="20">
        <v>6.5</v>
      </c>
      <c r="G490" s="20">
        <f t="shared" si="48"/>
        <v>1.6</v>
      </c>
      <c r="H490" s="60"/>
      <c r="I490" s="22">
        <f t="shared" si="43"/>
        <v>0</v>
      </c>
      <c r="J490" s="23">
        <f t="shared" si="44"/>
        <v>-1.6</v>
      </c>
      <c r="K490" s="22">
        <f t="shared" si="47"/>
        <v>800.26206953692486</v>
      </c>
      <c r="L490" s="24">
        <f t="shared" si="45"/>
        <v>105.64232702250187</v>
      </c>
      <c r="M490" s="25">
        <f t="shared" si="46"/>
        <v>0.13200966413868931</v>
      </c>
    </row>
    <row r="491" spans="1:13" x14ac:dyDescent="0.2">
      <c r="A491" s="38">
        <v>41692</v>
      </c>
      <c r="B491" s="39" t="s">
        <v>13</v>
      </c>
      <c r="C491" s="49">
        <v>2</v>
      </c>
      <c r="D491" s="50" t="s">
        <v>454</v>
      </c>
      <c r="E491" s="36">
        <v>3.6</v>
      </c>
      <c r="F491" s="20">
        <v>7</v>
      </c>
      <c r="G491" s="20">
        <f t="shared" si="48"/>
        <v>1.4</v>
      </c>
      <c r="H491" s="62">
        <v>2</v>
      </c>
      <c r="I491" s="22">
        <f t="shared" si="43"/>
        <v>0</v>
      </c>
      <c r="J491" s="23">
        <f t="shared" si="44"/>
        <v>-1.4</v>
      </c>
      <c r="K491" s="22">
        <f t="shared" si="47"/>
        <v>801.66206953692483</v>
      </c>
      <c r="L491" s="24">
        <f t="shared" si="45"/>
        <v>104.24232702250187</v>
      </c>
      <c r="M491" s="25">
        <f t="shared" si="46"/>
        <v>0.13003275442820539</v>
      </c>
    </row>
    <row r="492" spans="1:13" x14ac:dyDescent="0.2">
      <c r="A492" s="38">
        <v>41692</v>
      </c>
      <c r="B492" s="39" t="s">
        <v>49</v>
      </c>
      <c r="C492" s="49">
        <v>3</v>
      </c>
      <c r="D492" s="50" t="s">
        <v>428</v>
      </c>
      <c r="E492" s="36">
        <v>3</v>
      </c>
      <c r="F492" s="20">
        <v>5.5</v>
      </c>
      <c r="G492" s="20">
        <f t="shared" si="48"/>
        <v>1.7</v>
      </c>
      <c r="H492" s="63">
        <v>1</v>
      </c>
      <c r="I492" s="22">
        <f t="shared" si="43"/>
        <v>9.35</v>
      </c>
      <c r="J492" s="23">
        <f t="shared" si="44"/>
        <v>7.6499999999999995</v>
      </c>
      <c r="K492" s="22">
        <f t="shared" si="47"/>
        <v>803.36206953692488</v>
      </c>
      <c r="L492" s="24">
        <f t="shared" si="45"/>
        <v>111.89232702250187</v>
      </c>
      <c r="M492" s="25">
        <f t="shared" si="46"/>
        <v>0.13928007216845451</v>
      </c>
    </row>
    <row r="493" spans="1:13" x14ac:dyDescent="0.2">
      <c r="A493" s="38">
        <v>41692</v>
      </c>
      <c r="B493" s="39" t="s">
        <v>13</v>
      </c>
      <c r="C493" s="49">
        <v>3</v>
      </c>
      <c r="D493" s="50" t="s">
        <v>434</v>
      </c>
      <c r="E493" s="36">
        <v>2.9</v>
      </c>
      <c r="F493" s="20">
        <v>3.5</v>
      </c>
      <c r="G493" s="20">
        <f t="shared" si="48"/>
        <v>1.7</v>
      </c>
      <c r="H493" s="63">
        <v>1</v>
      </c>
      <c r="I493" s="22">
        <f t="shared" si="43"/>
        <v>5.95</v>
      </c>
      <c r="J493" s="23">
        <f t="shared" si="44"/>
        <v>4.25</v>
      </c>
      <c r="K493" s="22">
        <f t="shared" si="47"/>
        <v>805.06206953692492</v>
      </c>
      <c r="L493" s="24">
        <f t="shared" si="45"/>
        <v>116.14232702250187</v>
      </c>
      <c r="M493" s="25">
        <f t="shared" si="46"/>
        <v>0.14426505907713108</v>
      </c>
    </row>
    <row r="494" spans="1:13" x14ac:dyDescent="0.2">
      <c r="A494" s="38">
        <v>41692</v>
      </c>
      <c r="B494" s="39" t="s">
        <v>74</v>
      </c>
      <c r="C494" s="49">
        <v>4</v>
      </c>
      <c r="D494" s="50" t="s">
        <v>283</v>
      </c>
      <c r="E494" s="36">
        <v>3.3</v>
      </c>
      <c r="F494" s="20">
        <v>5.5</v>
      </c>
      <c r="G494" s="20">
        <f t="shared" si="48"/>
        <v>1.5</v>
      </c>
      <c r="H494" s="60"/>
      <c r="I494" s="22">
        <f t="shared" si="43"/>
        <v>0</v>
      </c>
      <c r="J494" s="23">
        <f t="shared" si="44"/>
        <v>-1.5</v>
      </c>
      <c r="K494" s="22">
        <f t="shared" si="47"/>
        <v>806.56206953692492</v>
      </c>
      <c r="L494" s="24">
        <f t="shared" si="45"/>
        <v>114.64232702250187</v>
      </c>
      <c r="M494" s="25">
        <f t="shared" si="46"/>
        <v>0.14213701753706567</v>
      </c>
    </row>
    <row r="495" spans="1:13" x14ac:dyDescent="0.2">
      <c r="A495" s="38">
        <v>41692</v>
      </c>
      <c r="B495" s="39" t="s">
        <v>13</v>
      </c>
      <c r="C495" s="49">
        <v>4</v>
      </c>
      <c r="D495" s="50" t="s">
        <v>455</v>
      </c>
      <c r="E495" s="36">
        <v>2.5</v>
      </c>
      <c r="F495" s="20">
        <v>3.8</v>
      </c>
      <c r="G495" s="20">
        <f t="shared" si="48"/>
        <v>2</v>
      </c>
      <c r="H495" s="29">
        <v>3</v>
      </c>
      <c r="I495" s="22">
        <f t="shared" si="43"/>
        <v>0</v>
      </c>
      <c r="J495" s="23">
        <f t="shared" si="44"/>
        <v>-2</v>
      </c>
      <c r="K495" s="22">
        <f t="shared" si="47"/>
        <v>808.56206953692492</v>
      </c>
      <c r="L495" s="24">
        <f t="shared" si="45"/>
        <v>112.64232702250187</v>
      </c>
      <c r="M495" s="25">
        <f t="shared" si="46"/>
        <v>0.13931191094211698</v>
      </c>
    </row>
    <row r="496" spans="1:13" x14ac:dyDescent="0.2">
      <c r="A496" s="38">
        <v>41692</v>
      </c>
      <c r="B496" s="39" t="s">
        <v>49</v>
      </c>
      <c r="C496" s="49">
        <v>6</v>
      </c>
      <c r="D496" s="50" t="s">
        <v>456</v>
      </c>
      <c r="E496" s="36">
        <v>2.6</v>
      </c>
      <c r="F496" s="20">
        <v>2.9</v>
      </c>
      <c r="G496" s="20">
        <f t="shared" si="48"/>
        <v>1.9</v>
      </c>
      <c r="H496" s="60"/>
      <c r="I496" s="22">
        <f t="shared" si="43"/>
        <v>0</v>
      </c>
      <c r="J496" s="23">
        <f t="shared" si="44"/>
        <v>-1.9</v>
      </c>
      <c r="K496" s="22">
        <f t="shared" si="47"/>
        <v>810.4620695369249</v>
      </c>
      <c r="L496" s="24">
        <f t="shared" si="45"/>
        <v>110.74232702250187</v>
      </c>
      <c r="M496" s="25">
        <f t="shared" si="46"/>
        <v>0.13664097455637486</v>
      </c>
    </row>
    <row r="497" spans="1:13" x14ac:dyDescent="0.2">
      <c r="A497" s="38">
        <v>41692</v>
      </c>
      <c r="B497" s="39" t="s">
        <v>18</v>
      </c>
      <c r="C497" s="49">
        <v>3</v>
      </c>
      <c r="D497" s="50" t="s">
        <v>457</v>
      </c>
      <c r="E497" s="36">
        <v>3.9</v>
      </c>
      <c r="F497" s="20">
        <v>5.5</v>
      </c>
      <c r="G497" s="20">
        <f t="shared" si="48"/>
        <v>1.3</v>
      </c>
      <c r="H497" s="63">
        <v>1</v>
      </c>
      <c r="I497" s="22">
        <f t="shared" si="43"/>
        <v>7.15</v>
      </c>
      <c r="J497" s="23">
        <f t="shared" si="44"/>
        <v>5.8500000000000005</v>
      </c>
      <c r="K497" s="22">
        <f t="shared" si="47"/>
        <v>811.76206953692486</v>
      </c>
      <c r="L497" s="24">
        <f t="shared" si="45"/>
        <v>116.59232702250186</v>
      </c>
      <c r="M497" s="25">
        <f t="shared" si="46"/>
        <v>0.14362869539964185</v>
      </c>
    </row>
    <row r="498" spans="1:13" x14ac:dyDescent="0.2">
      <c r="A498" s="38">
        <v>41692</v>
      </c>
      <c r="B498" s="39" t="s">
        <v>13</v>
      </c>
      <c r="C498" s="49">
        <v>7</v>
      </c>
      <c r="D498" s="50" t="s">
        <v>458</v>
      </c>
      <c r="E498" s="36">
        <v>3.7</v>
      </c>
      <c r="F498" s="20">
        <v>7</v>
      </c>
      <c r="G498" s="20">
        <f t="shared" si="48"/>
        <v>1.4</v>
      </c>
      <c r="H498" s="29">
        <v>3</v>
      </c>
      <c r="I498" s="22">
        <f t="shared" si="43"/>
        <v>0</v>
      </c>
      <c r="J498" s="23">
        <f t="shared" si="44"/>
        <v>-1.4</v>
      </c>
      <c r="K498" s="22">
        <f t="shared" si="47"/>
        <v>813.16206953692483</v>
      </c>
      <c r="L498" s="24">
        <f t="shared" si="45"/>
        <v>115.19232702250186</v>
      </c>
      <c r="M498" s="25">
        <f t="shared" si="46"/>
        <v>0.14165973959914407</v>
      </c>
    </row>
    <row r="499" spans="1:13" x14ac:dyDescent="0.2">
      <c r="A499" s="38">
        <v>41692</v>
      </c>
      <c r="B499" s="39" t="s">
        <v>18</v>
      </c>
      <c r="C499" s="49">
        <v>4</v>
      </c>
      <c r="D499" s="50" t="s">
        <v>459</v>
      </c>
      <c r="E499" s="36">
        <v>3.5</v>
      </c>
      <c r="F499" s="20">
        <v>5.5</v>
      </c>
      <c r="G499" s="20">
        <f>ROUND(5/E499,1)</f>
        <v>1.4</v>
      </c>
      <c r="H499" s="62">
        <v>2</v>
      </c>
      <c r="I499" s="22">
        <f t="shared" si="43"/>
        <v>0</v>
      </c>
      <c r="J499" s="23">
        <f t="shared" si="44"/>
        <v>-1.4</v>
      </c>
      <c r="K499" s="22">
        <f t="shared" si="47"/>
        <v>814.56206953692481</v>
      </c>
      <c r="L499" s="24">
        <f t="shared" si="45"/>
        <v>113.79232702250185</v>
      </c>
      <c r="M499" s="25">
        <f t="shared" si="46"/>
        <v>0.13969755194615471</v>
      </c>
    </row>
    <row r="500" spans="1:13" x14ac:dyDescent="0.2">
      <c r="A500" s="38">
        <v>41692</v>
      </c>
      <c r="B500" s="39" t="s">
        <v>18</v>
      </c>
      <c r="C500" s="49">
        <v>6</v>
      </c>
      <c r="D500" s="50" t="s">
        <v>460</v>
      </c>
      <c r="E500" s="36">
        <v>3.9</v>
      </c>
      <c r="F500" s="20">
        <v>5.5</v>
      </c>
      <c r="G500" s="20">
        <f>ROUND(5/E500,1)</f>
        <v>1.3</v>
      </c>
      <c r="H500" s="29">
        <v>3</v>
      </c>
      <c r="I500" s="22">
        <f t="shared" si="43"/>
        <v>0</v>
      </c>
      <c r="J500" s="23">
        <f t="shared" si="44"/>
        <v>-1.3</v>
      </c>
      <c r="K500" s="22">
        <f t="shared" si="47"/>
        <v>815.86206953692476</v>
      </c>
      <c r="L500" s="24">
        <f t="shared" si="45"/>
        <v>112.49232702250185</v>
      </c>
      <c r="M500" s="25">
        <f t="shared" si="46"/>
        <v>0.13788155035366625</v>
      </c>
    </row>
    <row r="501" spans="1:13" x14ac:dyDescent="0.2">
      <c r="A501" s="65">
        <v>41699</v>
      </c>
      <c r="B501" s="66" t="s">
        <v>47</v>
      </c>
      <c r="C501" s="49">
        <v>1</v>
      </c>
      <c r="D501" s="67" t="s">
        <v>461</v>
      </c>
      <c r="E501" s="68">
        <v>2.1</v>
      </c>
      <c r="F501" s="20">
        <v>2.6</v>
      </c>
      <c r="G501" s="20">
        <f>ROUND(5/E501,1)</f>
        <v>2.4</v>
      </c>
      <c r="H501" s="69">
        <v>1</v>
      </c>
      <c r="I501" s="22">
        <f t="shared" si="43"/>
        <v>6.24</v>
      </c>
      <c r="J501" s="23">
        <f t="shared" si="44"/>
        <v>3.8400000000000003</v>
      </c>
      <c r="K501" s="22">
        <f t="shared" si="47"/>
        <v>818.26206953692474</v>
      </c>
      <c r="L501" s="24">
        <f t="shared" si="45"/>
        <v>116.33232702250186</v>
      </c>
      <c r="M501" s="25">
        <f t="shared" si="46"/>
        <v>0.1421700105057262</v>
      </c>
    </row>
    <row r="502" spans="1:13" x14ac:dyDescent="0.2">
      <c r="A502" s="65">
        <v>41699</v>
      </c>
      <c r="B502" s="66" t="s">
        <v>77</v>
      </c>
      <c r="C502" s="49">
        <v>3</v>
      </c>
      <c r="D502" s="67" t="s">
        <v>462</v>
      </c>
      <c r="E502" s="68">
        <v>2.7</v>
      </c>
      <c r="F502" s="20">
        <v>6</v>
      </c>
      <c r="G502" s="20">
        <f>ROUND(5/E502,1)</f>
        <v>1.9</v>
      </c>
      <c r="H502" s="70"/>
      <c r="I502" s="22">
        <f t="shared" si="43"/>
        <v>0</v>
      </c>
      <c r="J502" s="23">
        <f t="shared" si="44"/>
        <v>-1.9</v>
      </c>
      <c r="K502" s="22">
        <f t="shared" si="47"/>
        <v>820.16206953692472</v>
      </c>
      <c r="L502" s="24">
        <f t="shared" si="45"/>
        <v>114.43232702250185</v>
      </c>
      <c r="M502" s="25">
        <f t="shared" si="46"/>
        <v>0.13952404198247303</v>
      </c>
    </row>
    <row r="503" spans="1:13" x14ac:dyDescent="0.2">
      <c r="A503" s="65">
        <v>41699</v>
      </c>
      <c r="B503" s="66" t="s">
        <v>77</v>
      </c>
      <c r="C503" s="49">
        <v>4</v>
      </c>
      <c r="D503" s="67" t="s">
        <v>206</v>
      </c>
      <c r="E503" s="68">
        <v>2</v>
      </c>
      <c r="F503" s="20">
        <v>3.1</v>
      </c>
      <c r="G503" s="20">
        <f>ROUND(5/E503,1)</f>
        <v>2.5</v>
      </c>
      <c r="H503" s="69">
        <v>1</v>
      </c>
      <c r="I503" s="22">
        <f t="shared" si="43"/>
        <v>7.75</v>
      </c>
      <c r="J503" s="23">
        <f t="shared" si="44"/>
        <v>5.25</v>
      </c>
      <c r="K503" s="22">
        <f t="shared" si="47"/>
        <v>822.66206953692472</v>
      </c>
      <c r="L503" s="24">
        <f t="shared" si="45"/>
        <v>119.68232702250185</v>
      </c>
      <c r="M503" s="25">
        <f t="shared" si="46"/>
        <v>0.1454817615328623</v>
      </c>
    </row>
    <row r="504" spans="1:13" x14ac:dyDescent="0.2">
      <c r="A504" s="65">
        <v>41699</v>
      </c>
      <c r="B504" s="66" t="s">
        <v>13</v>
      </c>
      <c r="C504" s="49">
        <v>3</v>
      </c>
      <c r="D504" s="67" t="s">
        <v>463</v>
      </c>
      <c r="E504" s="68">
        <v>3.3</v>
      </c>
      <c r="F504" s="20">
        <v>4.4000000000000004</v>
      </c>
      <c r="G504" s="20">
        <f>ROUND(5/E504,1)</f>
        <v>1.5</v>
      </c>
      <c r="H504" s="62">
        <v>2</v>
      </c>
      <c r="I504" s="22">
        <f t="shared" si="43"/>
        <v>0</v>
      </c>
      <c r="J504" s="23">
        <f t="shared" si="44"/>
        <v>-1.5</v>
      </c>
      <c r="K504" s="22">
        <f t="shared" si="47"/>
        <v>824.16206953692472</v>
      </c>
      <c r="L504" s="24">
        <f t="shared" si="45"/>
        <v>118.18232702250185</v>
      </c>
      <c r="M504" s="25">
        <f t="shared" si="46"/>
        <v>0.14339694993353119</v>
      </c>
    </row>
    <row r="505" spans="1:13" x14ac:dyDescent="0.2">
      <c r="A505" s="65">
        <v>41699</v>
      </c>
      <c r="B505" s="66" t="s">
        <v>77</v>
      </c>
      <c r="C505" s="49">
        <v>5</v>
      </c>
      <c r="D505" s="67" t="s">
        <v>441</v>
      </c>
      <c r="E505" s="68">
        <v>3.4</v>
      </c>
      <c r="F505" s="20">
        <v>7</v>
      </c>
      <c r="G505" s="20">
        <f>ROUND(5/E505,1)</f>
        <v>1.5</v>
      </c>
      <c r="H505" s="29">
        <v>3</v>
      </c>
      <c r="I505" s="22">
        <f t="shared" si="43"/>
        <v>0</v>
      </c>
      <c r="J505" s="23">
        <f t="shared" si="44"/>
        <v>-1.5</v>
      </c>
      <c r="K505" s="22">
        <f t="shared" si="47"/>
        <v>825.66206953692472</v>
      </c>
      <c r="L505" s="24">
        <f t="shared" si="45"/>
        <v>116.68232702250185</v>
      </c>
      <c r="M505" s="25">
        <f t="shared" si="46"/>
        <v>0.14131971338824312</v>
      </c>
    </row>
    <row r="506" spans="1:13" x14ac:dyDescent="0.2">
      <c r="A506" s="65">
        <v>41699</v>
      </c>
      <c r="B506" s="66" t="s">
        <v>13</v>
      </c>
      <c r="C506" s="49">
        <v>4</v>
      </c>
      <c r="D506" s="67" t="s">
        <v>464</v>
      </c>
      <c r="E506" s="68">
        <v>3.7</v>
      </c>
      <c r="F506" s="20">
        <v>4.8</v>
      </c>
      <c r="G506" s="20">
        <f>ROUND(5/E506,1)</f>
        <v>1.4</v>
      </c>
      <c r="H506" s="70"/>
      <c r="I506" s="22">
        <f t="shared" si="43"/>
        <v>0</v>
      </c>
      <c r="J506" s="23">
        <f t="shared" si="44"/>
        <v>-1.4</v>
      </c>
      <c r="K506" s="22">
        <f t="shared" si="47"/>
        <v>827.0620695369247</v>
      </c>
      <c r="L506" s="24">
        <f t="shared" si="45"/>
        <v>115.28232702250185</v>
      </c>
      <c r="M506" s="25">
        <f t="shared" si="46"/>
        <v>0.13938775730224079</v>
      </c>
    </row>
    <row r="507" spans="1:13" x14ac:dyDescent="0.2">
      <c r="A507" s="65">
        <v>41699</v>
      </c>
      <c r="B507" s="66" t="s">
        <v>44</v>
      </c>
      <c r="C507" s="49">
        <v>4</v>
      </c>
      <c r="D507" s="67" t="s">
        <v>362</v>
      </c>
      <c r="E507" s="68">
        <v>2.6</v>
      </c>
      <c r="F507" s="20">
        <v>4.4000000000000004</v>
      </c>
      <c r="G507" s="20">
        <f>ROUND(5/E507,1)</f>
        <v>1.9</v>
      </c>
      <c r="H507" s="71">
        <v>2</v>
      </c>
      <c r="I507" s="22">
        <f t="shared" si="43"/>
        <v>0</v>
      </c>
      <c r="J507" s="23">
        <f t="shared" si="44"/>
        <v>-1.9</v>
      </c>
      <c r="K507" s="22">
        <f t="shared" si="47"/>
        <v>828.96206953692467</v>
      </c>
      <c r="L507" s="24">
        <f t="shared" si="45"/>
        <v>113.38232702250184</v>
      </c>
      <c r="M507" s="25">
        <f t="shared" si="46"/>
        <v>0.13677625453458872</v>
      </c>
    </row>
    <row r="508" spans="1:13" x14ac:dyDescent="0.2">
      <c r="A508" s="65">
        <v>41699</v>
      </c>
      <c r="B508" s="66" t="s">
        <v>77</v>
      </c>
      <c r="C508" s="49">
        <v>6</v>
      </c>
      <c r="D508" s="67" t="s">
        <v>465</v>
      </c>
      <c r="E508" s="68">
        <v>3.7</v>
      </c>
      <c r="F508" s="20">
        <v>4.2</v>
      </c>
      <c r="G508" s="20">
        <f>ROUND(5/E508,1)</f>
        <v>1.4</v>
      </c>
      <c r="H508" s="70"/>
      <c r="I508" s="22">
        <f t="shared" si="43"/>
        <v>0</v>
      </c>
      <c r="J508" s="23">
        <f t="shared" si="44"/>
        <v>-1.4</v>
      </c>
      <c r="K508" s="22">
        <f t="shared" si="47"/>
        <v>830.36206953692465</v>
      </c>
      <c r="L508" s="24">
        <f t="shared" si="45"/>
        <v>111.98232702250183</v>
      </c>
      <c r="M508" s="25">
        <f t="shared" si="46"/>
        <v>0.13485963669433024</v>
      </c>
    </row>
    <row r="509" spans="1:13" x14ac:dyDescent="0.2">
      <c r="A509" s="65">
        <v>41699</v>
      </c>
      <c r="B509" s="66" t="s">
        <v>18</v>
      </c>
      <c r="C509" s="49">
        <v>1</v>
      </c>
      <c r="D509" s="67" t="s">
        <v>466</v>
      </c>
      <c r="E509" s="68">
        <v>3.3</v>
      </c>
      <c r="F509" s="20">
        <v>7.5</v>
      </c>
      <c r="G509" s="20">
        <f>ROUND(5/E509,1)</f>
        <v>1.5</v>
      </c>
      <c r="H509" s="70"/>
      <c r="I509" s="22">
        <f t="shared" si="43"/>
        <v>0</v>
      </c>
      <c r="J509" s="23">
        <f t="shared" si="44"/>
        <v>-1.5</v>
      </c>
      <c r="K509" s="22">
        <f t="shared" si="47"/>
        <v>831.86206953692465</v>
      </c>
      <c r="L509" s="24">
        <f t="shared" si="45"/>
        <v>110.48232702250183</v>
      </c>
      <c r="M509" s="25">
        <f t="shared" si="46"/>
        <v>0.13281327646541738</v>
      </c>
    </row>
    <row r="510" spans="1:13" x14ac:dyDescent="0.2">
      <c r="A510" s="65">
        <v>41699</v>
      </c>
      <c r="B510" s="66" t="s">
        <v>13</v>
      </c>
      <c r="C510" s="49">
        <v>5</v>
      </c>
      <c r="D510" s="67" t="s">
        <v>467</v>
      </c>
      <c r="E510" s="68">
        <v>3.4</v>
      </c>
      <c r="F510" s="20">
        <v>4.5999999999999996</v>
      </c>
      <c r="G510" s="20">
        <f>ROUND(5/E510,1)</f>
        <v>1.5</v>
      </c>
      <c r="H510" s="69">
        <v>1</v>
      </c>
      <c r="I510" s="22">
        <f t="shared" si="43"/>
        <v>6.8999999999999995</v>
      </c>
      <c r="J510" s="23">
        <f t="shared" si="44"/>
        <v>5.3999999999999995</v>
      </c>
      <c r="K510" s="22">
        <f t="shared" si="47"/>
        <v>833.36206953692465</v>
      </c>
      <c r="L510" s="24">
        <f t="shared" si="45"/>
        <v>115.88232702250184</v>
      </c>
      <c r="M510" s="25">
        <f t="shared" si="46"/>
        <v>0.139053997366228</v>
      </c>
    </row>
    <row r="511" spans="1:13" x14ac:dyDescent="0.2">
      <c r="A511" s="65">
        <v>41699</v>
      </c>
      <c r="B511" s="66" t="s">
        <v>77</v>
      </c>
      <c r="C511" s="49">
        <v>8</v>
      </c>
      <c r="D511" s="67" t="s">
        <v>468</v>
      </c>
      <c r="E511" s="68">
        <v>3.4</v>
      </c>
      <c r="F511" s="20">
        <v>9.5</v>
      </c>
      <c r="G511" s="20">
        <f>ROUND(5/E511,1)</f>
        <v>1.5</v>
      </c>
      <c r="H511" s="70"/>
      <c r="I511" s="22">
        <f t="shared" si="43"/>
        <v>0</v>
      </c>
      <c r="J511" s="23">
        <f t="shared" si="44"/>
        <v>-1.5</v>
      </c>
      <c r="K511" s="22">
        <f t="shared" si="47"/>
        <v>834.86206953692465</v>
      </c>
      <c r="L511" s="24">
        <f t="shared" si="45"/>
        <v>114.38232702250184</v>
      </c>
      <c r="M511" s="25">
        <f t="shared" si="46"/>
        <v>0.13700745451993837</v>
      </c>
    </row>
    <row r="512" spans="1:13" x14ac:dyDescent="0.2">
      <c r="A512" s="65">
        <v>41699</v>
      </c>
      <c r="B512" s="66" t="s">
        <v>47</v>
      </c>
      <c r="C512" s="49">
        <v>8</v>
      </c>
      <c r="D512" s="67" t="s">
        <v>469</v>
      </c>
      <c r="E512" s="68">
        <v>3.4</v>
      </c>
      <c r="F512" s="20">
        <v>8</v>
      </c>
      <c r="G512" s="20">
        <f>ROUND(5/E512,1)</f>
        <v>1.5</v>
      </c>
      <c r="H512" s="70"/>
      <c r="I512" s="22">
        <f t="shared" si="43"/>
        <v>0</v>
      </c>
      <c r="J512" s="23">
        <f t="shared" si="44"/>
        <v>-1.5</v>
      </c>
      <c r="K512" s="22">
        <f t="shared" si="47"/>
        <v>836.36206953692465</v>
      </c>
      <c r="L512" s="24">
        <f t="shared" si="45"/>
        <v>112.88232702250184</v>
      </c>
      <c r="M512" s="25">
        <f t="shared" si="46"/>
        <v>0.13496825254761052</v>
      </c>
    </row>
    <row r="513" spans="1:13" x14ac:dyDescent="0.2">
      <c r="A513" s="65">
        <v>41699</v>
      </c>
      <c r="B513" s="66" t="s">
        <v>44</v>
      </c>
      <c r="C513" s="49">
        <v>7</v>
      </c>
      <c r="D513" s="67" t="s">
        <v>159</v>
      </c>
      <c r="E513" s="68">
        <v>3.6</v>
      </c>
      <c r="F513" s="20">
        <v>5</v>
      </c>
      <c r="G513" s="20">
        <f>ROUND(5/E513,1)</f>
        <v>1.4</v>
      </c>
      <c r="H513" s="70"/>
      <c r="I513" s="22">
        <f t="shared" si="43"/>
        <v>0</v>
      </c>
      <c r="J513" s="23">
        <f t="shared" si="44"/>
        <v>-1.4</v>
      </c>
      <c r="K513" s="22">
        <f t="shared" si="47"/>
        <v>837.76206953692463</v>
      </c>
      <c r="L513" s="24">
        <f t="shared" si="45"/>
        <v>111.48232702250183</v>
      </c>
      <c r="M513" s="25">
        <f t="shared" si="46"/>
        <v>0.13307158568795555</v>
      </c>
    </row>
    <row r="514" spans="1:13" x14ac:dyDescent="0.2">
      <c r="A514" s="65">
        <v>41699</v>
      </c>
      <c r="B514" s="66" t="s">
        <v>77</v>
      </c>
      <c r="C514" s="49">
        <v>9</v>
      </c>
      <c r="D514" s="67" t="s">
        <v>470</v>
      </c>
      <c r="E514" s="68">
        <v>3.6</v>
      </c>
      <c r="F514" s="20">
        <v>5.5</v>
      </c>
      <c r="G514" s="20">
        <f>ROUND(5/E514,1)</f>
        <v>1.4</v>
      </c>
      <c r="H514" s="71">
        <v>2</v>
      </c>
      <c r="I514" s="22">
        <f t="shared" ref="I514:I577" si="49">IF(H514=1, G514*F514, 0 )</f>
        <v>0</v>
      </c>
      <c r="J514" s="23">
        <f t="shared" ref="J514:J577" si="50">IF(I514&gt;0, I514-G514, -G514)</f>
        <v>-1.4</v>
      </c>
      <c r="K514" s="22">
        <f t="shared" si="47"/>
        <v>839.16206953692461</v>
      </c>
      <c r="L514" s="24">
        <f t="shared" si="45"/>
        <v>110.08232702250183</v>
      </c>
      <c r="M514" s="25">
        <f t="shared" si="46"/>
        <v>0.13118124736411005</v>
      </c>
    </row>
    <row r="515" spans="1:13" x14ac:dyDescent="0.2">
      <c r="A515" s="65">
        <v>41699</v>
      </c>
      <c r="B515" s="66" t="s">
        <v>18</v>
      </c>
      <c r="C515" s="49">
        <v>4</v>
      </c>
      <c r="D515" s="67" t="s">
        <v>471</v>
      </c>
      <c r="E515" s="68">
        <v>2.5</v>
      </c>
      <c r="F515" s="20">
        <v>5</v>
      </c>
      <c r="G515" s="20">
        <f>ROUND(5/E515,1)</f>
        <v>2</v>
      </c>
      <c r="H515" s="71">
        <v>2</v>
      </c>
      <c r="I515" s="22">
        <f t="shared" si="49"/>
        <v>0</v>
      </c>
      <c r="J515" s="23">
        <f t="shared" si="50"/>
        <v>-2</v>
      </c>
      <c r="K515" s="22">
        <f t="shared" si="47"/>
        <v>841.16206953692461</v>
      </c>
      <c r="L515" s="24">
        <f t="shared" ref="L515:L575" si="51">L514+J515</f>
        <v>108.08232702250183</v>
      </c>
      <c r="M515" s="25">
        <f t="shared" ref="M515:M578" si="52">L515/K515</f>
        <v>0.12849167947147588</v>
      </c>
    </row>
    <row r="516" spans="1:13" x14ac:dyDescent="0.2">
      <c r="A516" s="65">
        <v>41699</v>
      </c>
      <c r="B516" s="66" t="s">
        <v>13</v>
      </c>
      <c r="C516" s="49">
        <v>8</v>
      </c>
      <c r="D516" s="67" t="s">
        <v>472</v>
      </c>
      <c r="E516" s="68">
        <v>3.2</v>
      </c>
      <c r="F516" s="20">
        <v>4.4000000000000004</v>
      </c>
      <c r="G516" s="20">
        <f>ROUND(5/E516,1)</f>
        <v>1.6</v>
      </c>
      <c r="H516" s="71">
        <v>2</v>
      </c>
      <c r="I516" s="22">
        <f t="shared" si="49"/>
        <v>0</v>
      </c>
      <c r="J516" s="23">
        <f t="shared" si="50"/>
        <v>-1.6</v>
      </c>
      <c r="K516" s="22">
        <f t="shared" ref="K516:K575" si="53">K515+G516</f>
        <v>842.76206953692463</v>
      </c>
      <c r="L516" s="24">
        <f t="shared" si="51"/>
        <v>106.48232702250183</v>
      </c>
      <c r="M516" s="25">
        <f t="shared" si="52"/>
        <v>0.12634921631085158</v>
      </c>
    </row>
    <row r="517" spans="1:13" x14ac:dyDescent="0.2">
      <c r="A517" s="65">
        <v>41699</v>
      </c>
      <c r="B517" s="66" t="s">
        <v>13</v>
      </c>
      <c r="C517" s="49">
        <v>8</v>
      </c>
      <c r="D517" s="67" t="s">
        <v>473</v>
      </c>
      <c r="E517" s="68">
        <v>3.9</v>
      </c>
      <c r="F517" s="20">
        <v>8</v>
      </c>
      <c r="G517" s="20">
        <f>ROUND(5/E517,1)</f>
        <v>1.3</v>
      </c>
      <c r="H517" s="29">
        <v>3</v>
      </c>
      <c r="I517" s="22">
        <f t="shared" si="49"/>
        <v>0</v>
      </c>
      <c r="J517" s="23">
        <f t="shared" si="50"/>
        <v>-1.3</v>
      </c>
      <c r="K517" s="22">
        <f t="shared" si="53"/>
        <v>844.06206953692458</v>
      </c>
      <c r="L517" s="24">
        <f t="shared" si="51"/>
        <v>105.18232702250184</v>
      </c>
      <c r="M517" s="25">
        <f t="shared" si="52"/>
        <v>0.12461444580753134</v>
      </c>
    </row>
    <row r="518" spans="1:13" x14ac:dyDescent="0.2">
      <c r="A518" s="65">
        <v>41699</v>
      </c>
      <c r="B518" s="66" t="s">
        <v>44</v>
      </c>
      <c r="C518" s="49">
        <v>8</v>
      </c>
      <c r="D518" s="67" t="s">
        <v>474</v>
      </c>
      <c r="E518" s="68">
        <v>3.5</v>
      </c>
      <c r="F518" s="20">
        <v>13</v>
      </c>
      <c r="G518" s="20">
        <f>ROUND(5/E518,1)</f>
        <v>1.4</v>
      </c>
      <c r="H518" s="70"/>
      <c r="I518" s="22">
        <f t="shared" si="49"/>
        <v>0</v>
      </c>
      <c r="J518" s="23">
        <f t="shared" si="50"/>
        <v>-1.4</v>
      </c>
      <c r="K518" s="22">
        <f t="shared" si="53"/>
        <v>845.46206953692456</v>
      </c>
      <c r="L518" s="24">
        <f t="shared" si="51"/>
        <v>103.78232702250183</v>
      </c>
      <c r="M518" s="25">
        <f t="shared" si="52"/>
        <v>0.12275219759929072</v>
      </c>
    </row>
    <row r="519" spans="1:13" x14ac:dyDescent="0.2">
      <c r="A519" s="65">
        <v>41699</v>
      </c>
      <c r="B519" s="66" t="s">
        <v>18</v>
      </c>
      <c r="C519" s="49">
        <v>8</v>
      </c>
      <c r="D519" s="67" t="s">
        <v>475</v>
      </c>
      <c r="E519" s="68">
        <v>3</v>
      </c>
      <c r="F519" s="20">
        <v>4.4000000000000004</v>
      </c>
      <c r="G519" s="20">
        <f>ROUND(5/E519,1)</f>
        <v>1.7</v>
      </c>
      <c r="H519" s="70"/>
      <c r="I519" s="22">
        <f t="shared" si="49"/>
        <v>0</v>
      </c>
      <c r="J519" s="23">
        <f t="shared" si="50"/>
        <v>-1.7</v>
      </c>
      <c r="K519" s="22">
        <f t="shared" si="53"/>
        <v>847.16206953692461</v>
      </c>
      <c r="L519" s="24">
        <f t="shared" si="51"/>
        <v>102.08232702250183</v>
      </c>
      <c r="M519" s="25">
        <f t="shared" si="52"/>
        <v>0.12049917092995208</v>
      </c>
    </row>
    <row r="520" spans="1:13" x14ac:dyDescent="0.2">
      <c r="A520" s="65">
        <v>41706</v>
      </c>
      <c r="B520" s="66" t="s">
        <v>77</v>
      </c>
      <c r="C520" s="49">
        <v>2</v>
      </c>
      <c r="D520" s="67" t="s">
        <v>249</v>
      </c>
      <c r="E520" s="68">
        <v>3.4</v>
      </c>
      <c r="F520" s="20">
        <v>19</v>
      </c>
      <c r="G520" s="20">
        <f>ROUND(5/E520,1)</f>
        <v>1.5</v>
      </c>
      <c r="H520" s="69">
        <v>1</v>
      </c>
      <c r="I520" s="22">
        <f t="shared" si="49"/>
        <v>28.5</v>
      </c>
      <c r="J520" s="23">
        <f t="shared" si="50"/>
        <v>27</v>
      </c>
      <c r="K520" s="22">
        <f t="shared" si="53"/>
        <v>848.66206953692461</v>
      </c>
      <c r="L520" s="24">
        <f t="shared" si="51"/>
        <v>129.08232702250183</v>
      </c>
      <c r="M520" s="25">
        <f t="shared" si="52"/>
        <v>0.15210097358650193</v>
      </c>
    </row>
    <row r="521" spans="1:13" x14ac:dyDescent="0.2">
      <c r="A521" s="65">
        <v>41706</v>
      </c>
      <c r="B521" s="66" t="s">
        <v>77</v>
      </c>
      <c r="C521" s="49">
        <v>4</v>
      </c>
      <c r="D521" s="67" t="s">
        <v>476</v>
      </c>
      <c r="E521" s="68">
        <v>1.8</v>
      </c>
      <c r="F521" s="20">
        <v>5</v>
      </c>
      <c r="G521" s="20">
        <f>ROUND(5/E521,1)</f>
        <v>2.8</v>
      </c>
      <c r="H521" s="71">
        <v>2</v>
      </c>
      <c r="I521" s="22">
        <f t="shared" si="49"/>
        <v>0</v>
      </c>
      <c r="J521" s="23">
        <f t="shared" si="50"/>
        <v>-2.8</v>
      </c>
      <c r="K521" s="22">
        <f t="shared" si="53"/>
        <v>851.46206953692456</v>
      </c>
      <c r="L521" s="24">
        <f t="shared" si="51"/>
        <v>126.28232702250183</v>
      </c>
      <c r="M521" s="25">
        <f t="shared" si="52"/>
        <v>0.14831233420788978</v>
      </c>
    </row>
    <row r="522" spans="1:13" x14ac:dyDescent="0.2">
      <c r="A522" s="65">
        <v>41706</v>
      </c>
      <c r="B522" s="66" t="s">
        <v>23</v>
      </c>
      <c r="C522" s="49">
        <v>3</v>
      </c>
      <c r="D522" s="67" t="s">
        <v>242</v>
      </c>
      <c r="E522" s="68">
        <v>3.4</v>
      </c>
      <c r="F522" s="20">
        <v>3.4</v>
      </c>
      <c r="G522" s="20">
        <f>ROUND(5/E522,1)</f>
        <v>1.5</v>
      </c>
      <c r="H522" s="70"/>
      <c r="I522" s="22">
        <f t="shared" si="49"/>
        <v>0</v>
      </c>
      <c r="J522" s="23">
        <f t="shared" si="50"/>
        <v>-1.5</v>
      </c>
      <c r="K522" s="22">
        <f t="shared" si="53"/>
        <v>852.96206953692456</v>
      </c>
      <c r="L522" s="24">
        <f t="shared" si="51"/>
        <v>124.78232702250183</v>
      </c>
      <c r="M522" s="25">
        <f t="shared" si="52"/>
        <v>0.14629293784452396</v>
      </c>
    </row>
    <row r="523" spans="1:13" x14ac:dyDescent="0.2">
      <c r="A523" s="65">
        <v>41706</v>
      </c>
      <c r="B523" s="66" t="s">
        <v>51</v>
      </c>
      <c r="C523" s="49">
        <v>3</v>
      </c>
      <c r="D523" s="67" t="s">
        <v>409</v>
      </c>
      <c r="E523" s="68">
        <v>2.7</v>
      </c>
      <c r="F523" s="20">
        <v>6.5</v>
      </c>
      <c r="G523" s="20">
        <f>ROUND(5/E523,1)</f>
        <v>1.9</v>
      </c>
      <c r="H523" s="29">
        <v>3</v>
      </c>
      <c r="I523" s="22">
        <f t="shared" si="49"/>
        <v>0</v>
      </c>
      <c r="J523" s="23">
        <f t="shared" si="50"/>
        <v>-1.9</v>
      </c>
      <c r="K523" s="22">
        <f t="shared" si="53"/>
        <v>854.86206953692454</v>
      </c>
      <c r="L523" s="24">
        <f t="shared" si="51"/>
        <v>122.88232702250183</v>
      </c>
      <c r="M523" s="25">
        <f t="shared" si="52"/>
        <v>0.14374520919973288</v>
      </c>
    </row>
    <row r="524" spans="1:13" x14ac:dyDescent="0.2">
      <c r="A524" s="65">
        <v>41706</v>
      </c>
      <c r="B524" s="66" t="s">
        <v>23</v>
      </c>
      <c r="C524" s="49">
        <v>5</v>
      </c>
      <c r="D524" s="67" t="s">
        <v>477</v>
      </c>
      <c r="E524" s="68">
        <v>2.1</v>
      </c>
      <c r="F524" s="20">
        <v>2.1</v>
      </c>
      <c r="G524" s="20">
        <f>ROUND(5/E524,1)</f>
        <v>2.4</v>
      </c>
      <c r="H524" s="71">
        <v>2</v>
      </c>
      <c r="I524" s="22">
        <f t="shared" si="49"/>
        <v>0</v>
      </c>
      <c r="J524" s="23">
        <f t="shared" si="50"/>
        <v>-2.4</v>
      </c>
      <c r="K524" s="22">
        <f t="shared" si="53"/>
        <v>857.26206953692451</v>
      </c>
      <c r="L524" s="24">
        <f t="shared" si="51"/>
        <v>120.48232702250182</v>
      </c>
      <c r="M524" s="25">
        <f t="shared" si="52"/>
        <v>0.14054316795747643</v>
      </c>
    </row>
    <row r="525" spans="1:13" x14ac:dyDescent="0.2">
      <c r="A525" s="65">
        <v>41706</v>
      </c>
      <c r="B525" s="66" t="s">
        <v>23</v>
      </c>
      <c r="C525" s="49">
        <v>5</v>
      </c>
      <c r="D525" s="67" t="s">
        <v>478</v>
      </c>
      <c r="E525" s="68">
        <v>3.8</v>
      </c>
      <c r="F525" s="20">
        <v>5</v>
      </c>
      <c r="G525" s="20">
        <v>1.3</v>
      </c>
      <c r="H525" s="63">
        <v>1</v>
      </c>
      <c r="I525" s="22">
        <f t="shared" si="49"/>
        <v>6.5</v>
      </c>
      <c r="J525" s="23">
        <f t="shared" si="50"/>
        <v>5.2</v>
      </c>
      <c r="K525" s="22">
        <f t="shared" si="53"/>
        <v>858.56206953692447</v>
      </c>
      <c r="L525" s="24">
        <f t="shared" si="51"/>
        <v>125.68232702250182</v>
      </c>
      <c r="M525" s="25">
        <f t="shared" si="52"/>
        <v>0.14638700157146478</v>
      </c>
    </row>
    <row r="526" spans="1:13" x14ac:dyDescent="0.2">
      <c r="A526" s="65">
        <v>41706</v>
      </c>
      <c r="B526" s="66" t="s">
        <v>51</v>
      </c>
      <c r="C526" s="49">
        <v>6</v>
      </c>
      <c r="D526" s="67" t="s">
        <v>479</v>
      </c>
      <c r="E526" s="68">
        <v>3.2</v>
      </c>
      <c r="F526" s="20">
        <v>12</v>
      </c>
      <c r="G526" s="20">
        <f>ROUND(5/E526,1)</f>
        <v>1.6</v>
      </c>
      <c r="H526" s="70"/>
      <c r="I526" s="22">
        <f t="shared" si="49"/>
        <v>0</v>
      </c>
      <c r="J526" s="23">
        <f t="shared" si="50"/>
        <v>-1.6</v>
      </c>
      <c r="K526" s="22">
        <f t="shared" si="53"/>
        <v>860.16206953692449</v>
      </c>
      <c r="L526" s="24">
        <f t="shared" si="51"/>
        <v>124.08232702250183</v>
      </c>
      <c r="M526" s="25">
        <f t="shared" si="52"/>
        <v>0.14425459040446018</v>
      </c>
    </row>
    <row r="527" spans="1:13" x14ac:dyDescent="0.2">
      <c r="A527" s="65">
        <v>41706</v>
      </c>
      <c r="B527" s="66" t="s">
        <v>13</v>
      </c>
      <c r="C527" s="49">
        <v>7</v>
      </c>
      <c r="D527" s="67" t="s">
        <v>480</v>
      </c>
      <c r="E527" s="68">
        <v>3.5</v>
      </c>
      <c r="F527" s="20">
        <v>19</v>
      </c>
      <c r="G527" s="20">
        <f>ROUND(5/E527,1)</f>
        <v>1.4</v>
      </c>
      <c r="H527" s="70"/>
      <c r="I527" s="22">
        <f t="shared" si="49"/>
        <v>0</v>
      </c>
      <c r="J527" s="23">
        <f t="shared" si="50"/>
        <v>-1.4</v>
      </c>
      <c r="K527" s="22">
        <f t="shared" si="53"/>
        <v>861.56206953692447</v>
      </c>
      <c r="L527" s="24">
        <f t="shared" si="51"/>
        <v>122.68232702250182</v>
      </c>
      <c r="M527" s="25">
        <f t="shared" si="52"/>
        <v>0.14239522764557355</v>
      </c>
    </row>
    <row r="528" spans="1:13" x14ac:dyDescent="0.2">
      <c r="A528" s="65">
        <v>41706</v>
      </c>
      <c r="B528" s="66" t="s">
        <v>23</v>
      </c>
      <c r="C528" s="49">
        <v>7</v>
      </c>
      <c r="D528" s="67" t="s">
        <v>481</v>
      </c>
      <c r="E528" s="68">
        <v>3.7</v>
      </c>
      <c r="F528" s="20">
        <v>3.8</v>
      </c>
      <c r="G528" s="20">
        <f>ROUND(5/E528,1)</f>
        <v>1.4</v>
      </c>
      <c r="H528" s="70"/>
      <c r="I528" s="22">
        <f t="shared" si="49"/>
        <v>0</v>
      </c>
      <c r="J528" s="23">
        <f t="shared" si="50"/>
        <v>-1.4</v>
      </c>
      <c r="K528" s="22">
        <f t="shared" si="53"/>
        <v>862.96206953692445</v>
      </c>
      <c r="L528" s="24">
        <f t="shared" si="51"/>
        <v>121.28232702250182</v>
      </c>
      <c r="M528" s="25">
        <f t="shared" si="52"/>
        <v>0.14054189784677712</v>
      </c>
    </row>
    <row r="529" spans="1:13" x14ac:dyDescent="0.2">
      <c r="A529" s="65">
        <v>41706</v>
      </c>
      <c r="B529" s="66" t="s">
        <v>77</v>
      </c>
      <c r="C529" s="49">
        <v>9</v>
      </c>
      <c r="D529" s="67" t="s">
        <v>366</v>
      </c>
      <c r="E529" s="68">
        <v>3.6</v>
      </c>
      <c r="F529" s="20">
        <v>3.7</v>
      </c>
      <c r="G529" s="20">
        <f>ROUND(5/E529,1)</f>
        <v>1.4</v>
      </c>
      <c r="H529" s="69">
        <v>1</v>
      </c>
      <c r="I529" s="22">
        <f t="shared" si="49"/>
        <v>5.18</v>
      </c>
      <c r="J529" s="23">
        <f t="shared" si="50"/>
        <v>3.78</v>
      </c>
      <c r="K529" s="22">
        <f t="shared" si="53"/>
        <v>864.36206953692442</v>
      </c>
      <c r="L529" s="24">
        <f t="shared" si="51"/>
        <v>125.06232702250182</v>
      </c>
      <c r="M529" s="25">
        <f t="shared" si="52"/>
        <v>0.14468743068457762</v>
      </c>
    </row>
    <row r="530" spans="1:13" x14ac:dyDescent="0.2">
      <c r="A530" s="65">
        <v>41706</v>
      </c>
      <c r="B530" s="66" t="s">
        <v>18</v>
      </c>
      <c r="C530" s="49">
        <v>3</v>
      </c>
      <c r="D530" s="67" t="s">
        <v>436</v>
      </c>
      <c r="E530" s="68">
        <v>3.4</v>
      </c>
      <c r="F530" s="20">
        <v>6.5</v>
      </c>
      <c r="G530" s="20">
        <f>ROUND(5/E530,1)</f>
        <v>1.5</v>
      </c>
      <c r="H530" s="29">
        <v>3</v>
      </c>
      <c r="I530" s="22">
        <f t="shared" si="49"/>
        <v>0</v>
      </c>
      <c r="J530" s="23">
        <f t="shared" si="50"/>
        <v>-1.5</v>
      </c>
      <c r="K530" s="22">
        <f t="shared" si="53"/>
        <v>865.86206953692442</v>
      </c>
      <c r="L530" s="24">
        <f t="shared" si="51"/>
        <v>123.56232702250182</v>
      </c>
      <c r="M530" s="25">
        <f t="shared" si="52"/>
        <v>0.14270439989198827</v>
      </c>
    </row>
    <row r="531" spans="1:13" x14ac:dyDescent="0.2">
      <c r="A531" s="65">
        <v>41706</v>
      </c>
      <c r="B531" s="66" t="s">
        <v>13</v>
      </c>
      <c r="C531" s="49">
        <v>8</v>
      </c>
      <c r="D531" s="67" t="s">
        <v>434</v>
      </c>
      <c r="E531" s="68">
        <v>2.4</v>
      </c>
      <c r="F531" s="20">
        <v>4.4000000000000004</v>
      </c>
      <c r="G531" s="20">
        <f>ROUND(5/E531,1)</f>
        <v>2.1</v>
      </c>
      <c r="H531" s="71">
        <v>2</v>
      </c>
      <c r="I531" s="22">
        <f t="shared" si="49"/>
        <v>0</v>
      </c>
      <c r="J531" s="23">
        <f t="shared" si="50"/>
        <v>-2.1</v>
      </c>
      <c r="K531" s="22">
        <f t="shared" si="53"/>
        <v>867.96206953692445</v>
      </c>
      <c r="L531" s="24">
        <f t="shared" si="51"/>
        <v>121.46232702250182</v>
      </c>
      <c r="M531" s="25">
        <f t="shared" si="52"/>
        <v>0.13993967165789223</v>
      </c>
    </row>
    <row r="532" spans="1:13" x14ac:dyDescent="0.2">
      <c r="A532" s="65">
        <v>41706</v>
      </c>
      <c r="B532" s="66" t="s">
        <v>18</v>
      </c>
      <c r="C532" s="49">
        <v>6</v>
      </c>
      <c r="D532" s="67" t="s">
        <v>482</v>
      </c>
      <c r="E532" s="68">
        <v>3.8</v>
      </c>
      <c r="F532" s="20">
        <v>5</v>
      </c>
      <c r="G532" s="20">
        <f>ROUND(5/E532,1)</f>
        <v>1.3</v>
      </c>
      <c r="H532" s="70"/>
      <c r="I532" s="22">
        <f t="shared" si="49"/>
        <v>0</v>
      </c>
      <c r="J532" s="23">
        <f t="shared" si="50"/>
        <v>-1.3</v>
      </c>
      <c r="K532" s="22">
        <f t="shared" si="53"/>
        <v>869.2620695369244</v>
      </c>
      <c r="L532" s="24">
        <f t="shared" si="51"/>
        <v>120.16232702250183</v>
      </c>
      <c r="M532" s="25">
        <f t="shared" si="52"/>
        <v>0.13823486751988961</v>
      </c>
    </row>
    <row r="533" spans="1:13" x14ac:dyDescent="0.2">
      <c r="A533" s="65">
        <v>41713</v>
      </c>
      <c r="B533" s="66" t="s">
        <v>74</v>
      </c>
      <c r="C533" s="49">
        <v>4</v>
      </c>
      <c r="D533" s="67" t="s">
        <v>483</v>
      </c>
      <c r="E533" s="68">
        <v>3.3</v>
      </c>
      <c r="F533" s="20">
        <v>13</v>
      </c>
      <c r="G533" s="20">
        <f>ROUND(5/E533,1)</f>
        <v>1.5</v>
      </c>
      <c r="H533" s="70"/>
      <c r="I533" s="22">
        <f t="shared" si="49"/>
        <v>0</v>
      </c>
      <c r="J533" s="23">
        <f t="shared" si="50"/>
        <v>-1.5</v>
      </c>
      <c r="K533" s="22">
        <f t="shared" si="53"/>
        <v>870.7620695369244</v>
      </c>
      <c r="L533" s="24">
        <f t="shared" si="51"/>
        <v>118.66232702250183</v>
      </c>
      <c r="M533" s="25">
        <f t="shared" si="52"/>
        <v>0.13627411111924873</v>
      </c>
    </row>
    <row r="534" spans="1:13" x14ac:dyDescent="0.2">
      <c r="A534" s="65">
        <v>41713</v>
      </c>
      <c r="B534" s="66" t="s">
        <v>74</v>
      </c>
      <c r="C534" s="49">
        <v>5</v>
      </c>
      <c r="D534" s="67" t="s">
        <v>484</v>
      </c>
      <c r="E534" s="68">
        <v>3.3</v>
      </c>
      <c r="F534" s="20">
        <v>6.5</v>
      </c>
      <c r="G534" s="20">
        <f>ROUND(5/E534,1)</f>
        <v>1.5</v>
      </c>
      <c r="H534" s="70"/>
      <c r="I534" s="22">
        <f t="shared" si="49"/>
        <v>0</v>
      </c>
      <c r="J534" s="23">
        <f t="shared" si="50"/>
        <v>-1.5</v>
      </c>
      <c r="K534" s="22">
        <f t="shared" si="53"/>
        <v>872.2620695369244</v>
      </c>
      <c r="L534" s="24">
        <f t="shared" si="51"/>
        <v>117.16232702250183</v>
      </c>
      <c r="M534" s="25">
        <f t="shared" si="52"/>
        <v>0.13432009841343001</v>
      </c>
    </row>
    <row r="535" spans="1:13" x14ac:dyDescent="0.2">
      <c r="A535" s="65">
        <v>41713</v>
      </c>
      <c r="B535" s="66" t="s">
        <v>44</v>
      </c>
      <c r="C535" s="49">
        <v>5</v>
      </c>
      <c r="D535" s="67" t="s">
        <v>485</v>
      </c>
      <c r="E535" s="68">
        <v>3</v>
      </c>
      <c r="F535" s="20">
        <v>4.4000000000000004</v>
      </c>
      <c r="G535" s="20">
        <f>ROUND(5/E535,1)</f>
        <v>1.7</v>
      </c>
      <c r="H535" s="69">
        <v>1</v>
      </c>
      <c r="I535" s="22">
        <f t="shared" si="49"/>
        <v>7.48</v>
      </c>
      <c r="J535" s="23">
        <f t="shared" si="50"/>
        <v>5.78</v>
      </c>
      <c r="K535" s="22">
        <f t="shared" si="53"/>
        <v>873.96206953692445</v>
      </c>
      <c r="L535" s="24">
        <f t="shared" si="51"/>
        <v>122.94232702250183</v>
      </c>
      <c r="M535" s="25">
        <f t="shared" si="52"/>
        <v>0.14067238305621635</v>
      </c>
    </row>
    <row r="536" spans="1:13" x14ac:dyDescent="0.2">
      <c r="A536" s="65">
        <v>41713</v>
      </c>
      <c r="B536" s="66" t="s">
        <v>37</v>
      </c>
      <c r="C536" s="49">
        <v>6</v>
      </c>
      <c r="D536" s="67" t="s">
        <v>98</v>
      </c>
      <c r="E536" s="68">
        <v>3.1</v>
      </c>
      <c r="F536" s="20">
        <v>3.9</v>
      </c>
      <c r="G536" s="20">
        <f>ROUND(5/E536,1)</f>
        <v>1.6</v>
      </c>
      <c r="H536" s="69">
        <v>1</v>
      </c>
      <c r="I536" s="22">
        <f t="shared" si="49"/>
        <v>6.24</v>
      </c>
      <c r="J536" s="23">
        <f t="shared" si="50"/>
        <v>4.6400000000000006</v>
      </c>
      <c r="K536" s="22">
        <f t="shared" si="53"/>
        <v>875.56206953692447</v>
      </c>
      <c r="L536" s="24">
        <f t="shared" si="51"/>
        <v>127.58232702250183</v>
      </c>
      <c r="M536" s="25">
        <f t="shared" si="52"/>
        <v>0.14571477164374969</v>
      </c>
    </row>
    <row r="537" spans="1:13" x14ac:dyDescent="0.2">
      <c r="A537" s="65">
        <v>41713</v>
      </c>
      <c r="B537" s="66" t="s">
        <v>18</v>
      </c>
      <c r="C537" s="49">
        <v>1</v>
      </c>
      <c r="D537" s="67" t="s">
        <v>486</v>
      </c>
      <c r="E537" s="68">
        <v>3.3</v>
      </c>
      <c r="F537" s="20">
        <v>4.5999999999999996</v>
      </c>
      <c r="G537" s="20">
        <f>ROUND(5/E537,1)</f>
        <v>1.5</v>
      </c>
      <c r="H537" s="69">
        <v>1</v>
      </c>
      <c r="I537" s="22">
        <f t="shared" si="49"/>
        <v>6.8999999999999995</v>
      </c>
      <c r="J537" s="23">
        <f t="shared" si="50"/>
        <v>5.3999999999999995</v>
      </c>
      <c r="K537" s="22">
        <f t="shared" si="53"/>
        <v>877.06206953692447</v>
      </c>
      <c r="L537" s="24">
        <f t="shared" si="51"/>
        <v>132.98232702250183</v>
      </c>
      <c r="M537" s="25">
        <f t="shared" si="52"/>
        <v>0.15162248105509168</v>
      </c>
    </row>
    <row r="538" spans="1:13" x14ac:dyDescent="0.2">
      <c r="A538" s="65">
        <v>41713</v>
      </c>
      <c r="B538" s="66" t="s">
        <v>44</v>
      </c>
      <c r="C538" s="49">
        <v>6</v>
      </c>
      <c r="D538" s="67" t="s">
        <v>487</v>
      </c>
      <c r="E538" s="68">
        <v>2.7</v>
      </c>
      <c r="F538" s="20">
        <v>6.5</v>
      </c>
      <c r="G538" s="20">
        <f>ROUND(5/E538,1)</f>
        <v>1.9</v>
      </c>
      <c r="H538" s="70"/>
      <c r="I538" s="22">
        <f t="shared" si="49"/>
        <v>0</v>
      </c>
      <c r="J538" s="23">
        <f t="shared" si="50"/>
        <v>-1.9</v>
      </c>
      <c r="K538" s="22">
        <f t="shared" si="53"/>
        <v>878.96206953692445</v>
      </c>
      <c r="L538" s="24">
        <f t="shared" si="51"/>
        <v>131.08232702250183</v>
      </c>
      <c r="M538" s="25">
        <f t="shared" si="52"/>
        <v>0.14913308726912608</v>
      </c>
    </row>
    <row r="539" spans="1:13" x14ac:dyDescent="0.2">
      <c r="A539" s="65">
        <v>41713</v>
      </c>
      <c r="B539" s="66" t="s">
        <v>44</v>
      </c>
      <c r="C539" s="49">
        <v>8</v>
      </c>
      <c r="D539" s="67" t="s">
        <v>488</v>
      </c>
      <c r="E539" s="68">
        <v>2.7</v>
      </c>
      <c r="F539" s="20">
        <v>13</v>
      </c>
      <c r="G539" s="20">
        <f>ROUND(5/E539,1)</f>
        <v>1.9</v>
      </c>
      <c r="H539" s="29">
        <v>3</v>
      </c>
      <c r="I539" s="22">
        <f t="shared" si="49"/>
        <v>0</v>
      </c>
      <c r="J539" s="23">
        <f t="shared" si="50"/>
        <v>-1.9</v>
      </c>
      <c r="K539" s="22">
        <f t="shared" si="53"/>
        <v>880.86206953692442</v>
      </c>
      <c r="L539" s="24">
        <f t="shared" si="51"/>
        <v>129.18232702250182</v>
      </c>
      <c r="M539" s="25">
        <f t="shared" si="52"/>
        <v>0.14665443261782621</v>
      </c>
    </row>
    <row r="540" spans="1:13" x14ac:dyDescent="0.2">
      <c r="A540" s="65">
        <v>41713</v>
      </c>
      <c r="B540" s="66" t="s">
        <v>44</v>
      </c>
      <c r="C540" s="49">
        <v>8</v>
      </c>
      <c r="D540" s="67" t="s">
        <v>489</v>
      </c>
      <c r="E540" s="68">
        <v>3.2</v>
      </c>
      <c r="F540" s="20">
        <v>6.5</v>
      </c>
      <c r="G540" s="20">
        <f>ROUND(5/E540,1)</f>
        <v>1.6</v>
      </c>
      <c r="H540" s="70"/>
      <c r="I540" s="22">
        <f t="shared" si="49"/>
        <v>0</v>
      </c>
      <c r="J540" s="23">
        <f t="shared" si="50"/>
        <v>-1.6</v>
      </c>
      <c r="K540" s="22">
        <f t="shared" si="53"/>
        <v>882.46206953692445</v>
      </c>
      <c r="L540" s="24">
        <f t="shared" si="51"/>
        <v>127.58232702250183</v>
      </c>
      <c r="M540" s="25">
        <f t="shared" si="52"/>
        <v>0.14457542304277302</v>
      </c>
    </row>
    <row r="541" spans="1:13" x14ac:dyDescent="0.2">
      <c r="A541" s="65">
        <v>41713</v>
      </c>
      <c r="B541" s="66" t="s">
        <v>44</v>
      </c>
      <c r="C541" s="49">
        <v>9</v>
      </c>
      <c r="D541" s="67" t="s">
        <v>490</v>
      </c>
      <c r="E541" s="68">
        <v>3.7</v>
      </c>
      <c r="F541" s="20">
        <v>8</v>
      </c>
      <c r="G541" s="20">
        <f>ROUND(5/E541,1)</f>
        <v>1.4</v>
      </c>
      <c r="H541" s="70"/>
      <c r="I541" s="22">
        <f t="shared" si="49"/>
        <v>0</v>
      </c>
      <c r="J541" s="23">
        <f t="shared" si="50"/>
        <v>-1.4</v>
      </c>
      <c r="K541" s="22">
        <f t="shared" si="53"/>
        <v>883.86206953692442</v>
      </c>
      <c r="L541" s="24">
        <f t="shared" si="51"/>
        <v>126.18232702250182</v>
      </c>
      <c r="M541" s="25">
        <f t="shared" si="52"/>
        <v>0.14276246415757113</v>
      </c>
    </row>
    <row r="542" spans="1:13" x14ac:dyDescent="0.2">
      <c r="A542" s="65">
        <v>41713</v>
      </c>
      <c r="B542" s="66" t="s">
        <v>18</v>
      </c>
      <c r="C542" s="49">
        <v>5</v>
      </c>
      <c r="D542" s="67" t="s">
        <v>153</v>
      </c>
      <c r="E542" s="68">
        <v>3.4</v>
      </c>
      <c r="F542" s="20">
        <v>3.5</v>
      </c>
      <c r="G542" s="20">
        <f>ROUND(5/E542,1)</f>
        <v>1.5</v>
      </c>
      <c r="H542" s="29">
        <v>3</v>
      </c>
      <c r="I542" s="22">
        <f t="shared" si="49"/>
        <v>0</v>
      </c>
      <c r="J542" s="23">
        <f t="shared" si="50"/>
        <v>-1.5</v>
      </c>
      <c r="K542" s="22">
        <f t="shared" si="53"/>
        <v>885.36206953692442</v>
      </c>
      <c r="L542" s="24">
        <f t="shared" si="51"/>
        <v>124.68232702250182</v>
      </c>
      <c r="M542" s="25">
        <f t="shared" si="52"/>
        <v>0.14082637071601123</v>
      </c>
    </row>
    <row r="543" spans="1:13" x14ac:dyDescent="0.2">
      <c r="A543" s="65">
        <v>41720</v>
      </c>
      <c r="B543" s="66" t="s">
        <v>47</v>
      </c>
      <c r="C543" s="49">
        <v>1</v>
      </c>
      <c r="D543" s="67" t="s">
        <v>422</v>
      </c>
      <c r="E543" s="68">
        <v>3.7</v>
      </c>
      <c r="F543" s="20">
        <v>4.9000000000000004</v>
      </c>
      <c r="G543" s="20">
        <f>ROUND(5/E543,1)</f>
        <v>1.4</v>
      </c>
      <c r="H543" s="69">
        <v>1</v>
      </c>
      <c r="I543" s="22">
        <f t="shared" si="49"/>
        <v>6.86</v>
      </c>
      <c r="J543" s="23">
        <f t="shared" si="50"/>
        <v>5.4600000000000009</v>
      </c>
      <c r="K543" s="22">
        <f t="shared" si="53"/>
        <v>886.7620695369244</v>
      </c>
      <c r="L543" s="24">
        <f t="shared" si="51"/>
        <v>130.14232702250183</v>
      </c>
      <c r="M543" s="25">
        <f t="shared" si="52"/>
        <v>0.14676126944679016</v>
      </c>
    </row>
    <row r="544" spans="1:13" x14ac:dyDescent="0.2">
      <c r="A544" s="65">
        <v>41720</v>
      </c>
      <c r="B544" s="66" t="s">
        <v>47</v>
      </c>
      <c r="C544" s="49">
        <v>2</v>
      </c>
      <c r="D544" s="67" t="s">
        <v>491</v>
      </c>
      <c r="E544" s="68">
        <v>2.2000000000000002</v>
      </c>
      <c r="F544" s="20">
        <v>7.5</v>
      </c>
      <c r="G544" s="20">
        <f>ROUND(5/E544,1)</f>
        <v>2.2999999999999998</v>
      </c>
      <c r="H544" s="70"/>
      <c r="I544" s="22">
        <f t="shared" si="49"/>
        <v>0</v>
      </c>
      <c r="J544" s="23">
        <f t="shared" si="50"/>
        <v>-2.2999999999999998</v>
      </c>
      <c r="K544" s="22">
        <f t="shared" si="53"/>
        <v>889.06206953692435</v>
      </c>
      <c r="L544" s="24">
        <f t="shared" si="51"/>
        <v>127.84232702250183</v>
      </c>
      <c r="M544" s="25">
        <f t="shared" si="52"/>
        <v>0.14379460265253427</v>
      </c>
    </row>
    <row r="545" spans="1:13" x14ac:dyDescent="0.2">
      <c r="A545" s="65">
        <v>41720</v>
      </c>
      <c r="B545" s="66" t="s">
        <v>44</v>
      </c>
      <c r="C545" s="49">
        <v>2</v>
      </c>
      <c r="D545" s="67" t="s">
        <v>492</v>
      </c>
      <c r="E545" s="68">
        <v>3.4</v>
      </c>
      <c r="F545" s="20">
        <v>7</v>
      </c>
      <c r="G545" s="20">
        <f>ROUND(5/E545,1)</f>
        <v>1.5</v>
      </c>
      <c r="H545" s="70"/>
      <c r="I545" s="22">
        <f t="shared" si="49"/>
        <v>0</v>
      </c>
      <c r="J545" s="23">
        <f t="shared" si="50"/>
        <v>-1.5</v>
      </c>
      <c r="K545" s="22">
        <f t="shared" si="53"/>
        <v>890.56206953692435</v>
      </c>
      <c r="L545" s="24">
        <f t="shared" si="51"/>
        <v>126.34232702250183</v>
      </c>
      <c r="M545" s="25">
        <f t="shared" si="52"/>
        <v>0.14186807561678152</v>
      </c>
    </row>
    <row r="546" spans="1:13" x14ac:dyDescent="0.2">
      <c r="A546" s="65">
        <v>41720</v>
      </c>
      <c r="B546" s="66" t="s">
        <v>44</v>
      </c>
      <c r="C546" s="49">
        <v>4</v>
      </c>
      <c r="D546" s="67" t="s">
        <v>493</v>
      </c>
      <c r="E546" s="68">
        <v>3.2</v>
      </c>
      <c r="F546" s="20">
        <v>5.5</v>
      </c>
      <c r="G546" s="20">
        <f>ROUND(5/E546,1)</f>
        <v>1.6</v>
      </c>
      <c r="H546" s="29">
        <v>3</v>
      </c>
      <c r="I546" s="22">
        <f t="shared" si="49"/>
        <v>0</v>
      </c>
      <c r="J546" s="23">
        <f t="shared" si="50"/>
        <v>-1.6</v>
      </c>
      <c r="K546" s="22">
        <f t="shared" si="53"/>
        <v>892.16206953692438</v>
      </c>
      <c r="L546" s="24">
        <f t="shared" si="51"/>
        <v>124.74232702250184</v>
      </c>
      <c r="M546" s="25">
        <f t="shared" si="52"/>
        <v>0.13982025383263513</v>
      </c>
    </row>
    <row r="547" spans="1:13" x14ac:dyDescent="0.2">
      <c r="A547" s="65">
        <v>41720</v>
      </c>
      <c r="B547" s="66" t="s">
        <v>47</v>
      </c>
      <c r="C547" s="49">
        <v>6</v>
      </c>
      <c r="D547" s="67" t="s">
        <v>382</v>
      </c>
      <c r="E547" s="68">
        <v>2.5</v>
      </c>
      <c r="F547" s="20">
        <v>3.3</v>
      </c>
      <c r="G547" s="20">
        <f>ROUND(5/E547,1)</f>
        <v>2</v>
      </c>
      <c r="H547" s="69">
        <v>1</v>
      </c>
      <c r="I547" s="22">
        <f t="shared" si="49"/>
        <v>6.6</v>
      </c>
      <c r="J547" s="23">
        <f t="shared" si="50"/>
        <v>4.5999999999999996</v>
      </c>
      <c r="K547" s="22">
        <f t="shared" si="53"/>
        <v>894.16206953692438</v>
      </c>
      <c r="L547" s="24">
        <f t="shared" si="51"/>
        <v>129.34232702250185</v>
      </c>
      <c r="M547" s="25">
        <f t="shared" si="52"/>
        <v>0.14465199478824534</v>
      </c>
    </row>
    <row r="548" spans="1:13" x14ac:dyDescent="0.2">
      <c r="A548" s="65">
        <v>41720</v>
      </c>
      <c r="B548" s="66" t="s">
        <v>518</v>
      </c>
      <c r="C548" s="49">
        <v>4</v>
      </c>
      <c r="D548" s="67" t="s">
        <v>494</v>
      </c>
      <c r="E548" s="68">
        <v>3</v>
      </c>
      <c r="F548" s="20">
        <v>5.5</v>
      </c>
      <c r="G548" s="20">
        <f>ROUND(5/E548,1)</f>
        <v>1.7</v>
      </c>
      <c r="H548" s="70"/>
      <c r="I548" s="22">
        <f t="shared" si="49"/>
        <v>0</v>
      </c>
      <c r="J548" s="23">
        <f t="shared" si="50"/>
        <v>-1.7</v>
      </c>
      <c r="K548" s="22">
        <f t="shared" si="53"/>
        <v>895.86206953692442</v>
      </c>
      <c r="L548" s="24">
        <f t="shared" si="51"/>
        <v>127.64232702250185</v>
      </c>
      <c r="M548" s="25">
        <f t="shared" si="52"/>
        <v>0.14247988765556377</v>
      </c>
    </row>
    <row r="549" spans="1:13" x14ac:dyDescent="0.2">
      <c r="A549" s="65">
        <v>41720</v>
      </c>
      <c r="B549" s="66" t="s">
        <v>518</v>
      </c>
      <c r="C549" s="49">
        <v>5</v>
      </c>
      <c r="D549" s="67" t="s">
        <v>495</v>
      </c>
      <c r="E549" s="68">
        <v>2.8</v>
      </c>
      <c r="F549" s="20">
        <v>2.8</v>
      </c>
      <c r="G549" s="20">
        <f>ROUND(5/E549,1)</f>
        <v>1.8</v>
      </c>
      <c r="H549" s="69">
        <v>1</v>
      </c>
      <c r="I549" s="22">
        <f t="shared" si="49"/>
        <v>5.04</v>
      </c>
      <c r="J549" s="23">
        <f t="shared" si="50"/>
        <v>3.24</v>
      </c>
      <c r="K549" s="22">
        <f t="shared" si="53"/>
        <v>897.66206953692438</v>
      </c>
      <c r="L549" s="24">
        <f t="shared" si="51"/>
        <v>130.88232702250184</v>
      </c>
      <c r="M549" s="25">
        <f t="shared" si="52"/>
        <v>0.14580356179026246</v>
      </c>
    </row>
    <row r="550" spans="1:13" x14ac:dyDescent="0.2">
      <c r="A550" s="65">
        <v>41720</v>
      </c>
      <c r="B550" s="66" t="s">
        <v>13</v>
      </c>
      <c r="C550" s="49">
        <v>6</v>
      </c>
      <c r="D550" s="67" t="s">
        <v>147</v>
      </c>
      <c r="E550" s="68">
        <v>2.7</v>
      </c>
      <c r="F550" s="20">
        <v>3.2</v>
      </c>
      <c r="G550" s="20">
        <f>ROUND(5/E550,1)</f>
        <v>1.9</v>
      </c>
      <c r="H550" s="70"/>
      <c r="I550" s="22">
        <f t="shared" si="49"/>
        <v>0</v>
      </c>
      <c r="J550" s="23">
        <f t="shared" si="50"/>
        <v>-1.9</v>
      </c>
      <c r="K550" s="22">
        <f t="shared" si="53"/>
        <v>899.56206953692435</v>
      </c>
      <c r="L550" s="24">
        <f t="shared" si="51"/>
        <v>128.98232702250183</v>
      </c>
      <c r="M550" s="25">
        <f t="shared" si="52"/>
        <v>0.1433834655666387</v>
      </c>
    </row>
    <row r="551" spans="1:13" x14ac:dyDescent="0.2">
      <c r="A551" s="65">
        <v>41720</v>
      </c>
      <c r="B551" s="66" t="s">
        <v>44</v>
      </c>
      <c r="C551" s="49">
        <v>7</v>
      </c>
      <c r="D551" s="67" t="s">
        <v>496</v>
      </c>
      <c r="E551" s="68">
        <v>3.5</v>
      </c>
      <c r="F551" s="20">
        <v>3.5</v>
      </c>
      <c r="G551" s="20">
        <f>ROUND(5/E551,1)</f>
        <v>1.4</v>
      </c>
      <c r="H551" s="69">
        <v>1</v>
      </c>
      <c r="I551" s="22">
        <f t="shared" si="49"/>
        <v>4.8999999999999995</v>
      </c>
      <c r="J551" s="23">
        <f t="shared" si="50"/>
        <v>3.4999999999999996</v>
      </c>
      <c r="K551" s="22">
        <f t="shared" si="53"/>
        <v>900.96206953692433</v>
      </c>
      <c r="L551" s="24">
        <f t="shared" si="51"/>
        <v>132.48232702250183</v>
      </c>
      <c r="M551" s="25">
        <f t="shared" si="52"/>
        <v>0.14704539902617098</v>
      </c>
    </row>
    <row r="552" spans="1:13" x14ac:dyDescent="0.2">
      <c r="A552" s="65">
        <v>41720</v>
      </c>
      <c r="B552" s="66" t="s">
        <v>13</v>
      </c>
      <c r="C552" s="49">
        <v>7</v>
      </c>
      <c r="D552" s="67" t="s">
        <v>497</v>
      </c>
      <c r="E552" s="68">
        <v>3.2</v>
      </c>
      <c r="F552" s="20">
        <v>19</v>
      </c>
      <c r="G552" s="20">
        <f>ROUND(5/E552,1)</f>
        <v>1.6</v>
      </c>
      <c r="H552" s="29">
        <v>3</v>
      </c>
      <c r="I552" s="22">
        <f t="shared" si="49"/>
        <v>0</v>
      </c>
      <c r="J552" s="23">
        <f t="shared" si="50"/>
        <v>-1.6</v>
      </c>
      <c r="K552" s="22">
        <f t="shared" si="53"/>
        <v>902.56206953692435</v>
      </c>
      <c r="L552" s="24">
        <f t="shared" si="51"/>
        <v>130.88232702250184</v>
      </c>
      <c r="M552" s="25">
        <f t="shared" si="52"/>
        <v>0.14501199578401669</v>
      </c>
    </row>
    <row r="553" spans="1:13" x14ac:dyDescent="0.2">
      <c r="A553" s="65">
        <v>41720</v>
      </c>
      <c r="B553" s="66" t="s">
        <v>18</v>
      </c>
      <c r="C553" s="49">
        <v>5</v>
      </c>
      <c r="D553" s="67" t="s">
        <v>165</v>
      </c>
      <c r="E553" s="68">
        <v>3.7</v>
      </c>
      <c r="F553" s="20">
        <v>6</v>
      </c>
      <c r="G553" s="20">
        <f>ROUND(5/E553,1)</f>
        <v>1.4</v>
      </c>
      <c r="H553" s="71">
        <v>2</v>
      </c>
      <c r="I553" s="22">
        <f t="shared" si="49"/>
        <v>0</v>
      </c>
      <c r="J553" s="23">
        <f t="shared" si="50"/>
        <v>-1.4</v>
      </c>
      <c r="K553" s="22">
        <f t="shared" si="53"/>
        <v>903.96206953692433</v>
      </c>
      <c r="L553" s="24">
        <f t="shared" si="51"/>
        <v>129.48232702250183</v>
      </c>
      <c r="M553" s="25">
        <f t="shared" si="52"/>
        <v>0.14323867271204441</v>
      </c>
    </row>
    <row r="554" spans="1:13" x14ac:dyDescent="0.2">
      <c r="A554" s="65">
        <v>41720</v>
      </c>
      <c r="B554" s="66" t="s">
        <v>18</v>
      </c>
      <c r="C554" s="49">
        <v>6</v>
      </c>
      <c r="D554" s="67" t="s">
        <v>486</v>
      </c>
      <c r="E554" s="68">
        <v>3.2</v>
      </c>
      <c r="F554" s="20">
        <v>9</v>
      </c>
      <c r="G554" s="20">
        <f>ROUND(5/E554,1)</f>
        <v>1.6</v>
      </c>
      <c r="H554" s="70"/>
      <c r="I554" s="22">
        <f t="shared" si="49"/>
        <v>0</v>
      </c>
      <c r="J554" s="23">
        <f t="shared" si="50"/>
        <v>-1.6</v>
      </c>
      <c r="K554" s="22">
        <f t="shared" si="53"/>
        <v>905.56206953692435</v>
      </c>
      <c r="L554" s="24">
        <f t="shared" si="51"/>
        <v>127.88232702250184</v>
      </c>
      <c r="M554" s="25">
        <f t="shared" si="52"/>
        <v>0.14121873179592956</v>
      </c>
    </row>
    <row r="555" spans="1:13" x14ac:dyDescent="0.2">
      <c r="A555" s="65">
        <v>41727</v>
      </c>
      <c r="B555" s="66" t="s">
        <v>47</v>
      </c>
      <c r="C555" s="49">
        <v>3</v>
      </c>
      <c r="D555" s="67" t="s">
        <v>498</v>
      </c>
      <c r="E555" s="68">
        <v>3.5</v>
      </c>
      <c r="F555" s="20">
        <v>13</v>
      </c>
      <c r="G555" s="20">
        <f>ROUND(5/E555,1)</f>
        <v>1.4</v>
      </c>
      <c r="H555" s="70"/>
      <c r="I555" s="22">
        <f t="shared" si="49"/>
        <v>0</v>
      </c>
      <c r="J555" s="23">
        <f t="shared" si="50"/>
        <v>-1.4</v>
      </c>
      <c r="K555" s="22">
        <f t="shared" si="53"/>
        <v>906.96206953692433</v>
      </c>
      <c r="L555" s="24">
        <f t="shared" si="51"/>
        <v>126.48232702250183</v>
      </c>
      <c r="M555" s="25">
        <f t="shared" si="52"/>
        <v>0.13945712976407165</v>
      </c>
    </row>
    <row r="556" spans="1:13" x14ac:dyDescent="0.2">
      <c r="A556" s="65">
        <v>41727</v>
      </c>
      <c r="B556" s="66" t="s">
        <v>47</v>
      </c>
      <c r="C556" s="49">
        <v>3</v>
      </c>
      <c r="D556" s="67" t="s">
        <v>499</v>
      </c>
      <c r="E556" s="68">
        <v>3.8</v>
      </c>
      <c r="F556" s="20">
        <v>5.25</v>
      </c>
      <c r="G556" s="20">
        <f>ROUND(5/E556,1)</f>
        <v>1.3</v>
      </c>
      <c r="H556" s="70"/>
      <c r="I556" s="22">
        <f t="shared" si="49"/>
        <v>0</v>
      </c>
      <c r="J556" s="23">
        <f t="shared" si="50"/>
        <v>-1.3</v>
      </c>
      <c r="K556" s="22">
        <f t="shared" si="53"/>
        <v>908.26206953692429</v>
      </c>
      <c r="L556" s="24">
        <f t="shared" si="51"/>
        <v>125.18232702250184</v>
      </c>
      <c r="M556" s="25">
        <f t="shared" si="52"/>
        <v>0.1378262191289413</v>
      </c>
    </row>
    <row r="557" spans="1:13" x14ac:dyDescent="0.2">
      <c r="A557" s="65">
        <v>41727</v>
      </c>
      <c r="B557" s="66" t="s">
        <v>51</v>
      </c>
      <c r="C557" s="49">
        <v>3</v>
      </c>
      <c r="D557" s="67" t="s">
        <v>500</v>
      </c>
      <c r="E557" s="68">
        <v>2.2000000000000002</v>
      </c>
      <c r="F557" s="20">
        <v>2.8</v>
      </c>
      <c r="G557" s="20">
        <f>ROUND(5/E557,1)</f>
        <v>2.2999999999999998</v>
      </c>
      <c r="H557" s="69">
        <v>1</v>
      </c>
      <c r="I557" s="22">
        <f t="shared" si="49"/>
        <v>6.4399999999999995</v>
      </c>
      <c r="J557" s="23">
        <f t="shared" si="50"/>
        <v>4.1399999999999997</v>
      </c>
      <c r="K557" s="22">
        <f t="shared" si="53"/>
        <v>910.56206953692424</v>
      </c>
      <c r="L557" s="24">
        <f t="shared" si="51"/>
        <v>129.32232702250184</v>
      </c>
      <c r="M557" s="25">
        <f t="shared" si="52"/>
        <v>0.14202472445208492</v>
      </c>
    </row>
    <row r="558" spans="1:13" x14ac:dyDescent="0.2">
      <c r="A558" s="65">
        <v>41727</v>
      </c>
      <c r="B558" s="66" t="s">
        <v>30</v>
      </c>
      <c r="C558" s="49">
        <v>5</v>
      </c>
      <c r="D558" s="67" t="s">
        <v>501</v>
      </c>
      <c r="E558" s="68">
        <v>3</v>
      </c>
      <c r="F558" s="20">
        <v>4.2</v>
      </c>
      <c r="G558" s="20">
        <f>ROUND(5/E558,1)</f>
        <v>1.7</v>
      </c>
      <c r="H558" s="71">
        <v>2</v>
      </c>
      <c r="I558" s="22">
        <f t="shared" si="49"/>
        <v>0</v>
      </c>
      <c r="J558" s="23">
        <f t="shared" si="50"/>
        <v>-1.7</v>
      </c>
      <c r="K558" s="22">
        <f t="shared" si="53"/>
        <v>912.26206953692429</v>
      </c>
      <c r="L558" s="24">
        <f t="shared" si="51"/>
        <v>127.62232702250184</v>
      </c>
      <c r="M558" s="25">
        <f t="shared" si="52"/>
        <v>0.13989656183697799</v>
      </c>
    </row>
    <row r="559" spans="1:13" x14ac:dyDescent="0.2">
      <c r="A559" s="65">
        <v>41727</v>
      </c>
      <c r="B559" s="66" t="s">
        <v>18</v>
      </c>
      <c r="C559" s="49">
        <v>1</v>
      </c>
      <c r="D559" s="67" t="s">
        <v>502</v>
      </c>
      <c r="E559" s="68">
        <v>3.1</v>
      </c>
      <c r="F559" s="20">
        <v>3.3</v>
      </c>
      <c r="G559" s="20">
        <f>ROUND(5/E559,1)</f>
        <v>1.6</v>
      </c>
      <c r="H559" s="70"/>
      <c r="I559" s="22">
        <f t="shared" si="49"/>
        <v>0</v>
      </c>
      <c r="J559" s="23">
        <f t="shared" si="50"/>
        <v>-1.6</v>
      </c>
      <c r="K559" s="22">
        <f t="shared" si="53"/>
        <v>913.86206953692431</v>
      </c>
      <c r="L559" s="24">
        <f t="shared" si="51"/>
        <v>126.02232702250184</v>
      </c>
      <c r="M559" s="25">
        <f t="shared" si="52"/>
        <v>0.1379008181030649</v>
      </c>
    </row>
    <row r="560" spans="1:13" x14ac:dyDescent="0.2">
      <c r="A560" s="65">
        <v>41727</v>
      </c>
      <c r="B560" s="66" t="s">
        <v>18</v>
      </c>
      <c r="C560" s="49">
        <v>2</v>
      </c>
      <c r="D560" s="67" t="s">
        <v>503</v>
      </c>
      <c r="E560" s="68">
        <v>3.7</v>
      </c>
      <c r="F560" s="20">
        <v>3.8</v>
      </c>
      <c r="G560" s="20">
        <f>ROUND(5/E560,1)</f>
        <v>1.4</v>
      </c>
      <c r="H560" s="70"/>
      <c r="I560" s="22">
        <f t="shared" si="49"/>
        <v>0</v>
      </c>
      <c r="J560" s="23">
        <f t="shared" si="50"/>
        <v>-1.4</v>
      </c>
      <c r="K560" s="22">
        <f t="shared" si="53"/>
        <v>915.26206953692429</v>
      </c>
      <c r="L560" s="24">
        <f t="shared" si="51"/>
        <v>124.62232702250184</v>
      </c>
      <c r="M560" s="25">
        <f t="shared" si="52"/>
        <v>0.13616026619081281</v>
      </c>
    </row>
    <row r="561" spans="1:13" x14ac:dyDescent="0.2">
      <c r="A561" s="65">
        <v>41727</v>
      </c>
      <c r="B561" s="66" t="s">
        <v>51</v>
      </c>
      <c r="C561" s="49">
        <v>6</v>
      </c>
      <c r="D561" s="67" t="s">
        <v>504</v>
      </c>
      <c r="E561" s="68">
        <v>3.7</v>
      </c>
      <c r="F561" s="20">
        <v>10</v>
      </c>
      <c r="G561" s="20">
        <f>ROUND(5/E561,1)</f>
        <v>1.4</v>
      </c>
      <c r="H561" s="70"/>
      <c r="I561" s="22">
        <f t="shared" si="49"/>
        <v>0</v>
      </c>
      <c r="J561" s="23">
        <f t="shared" si="50"/>
        <v>-1.4</v>
      </c>
      <c r="K561" s="22">
        <f t="shared" si="53"/>
        <v>916.66206953692426</v>
      </c>
      <c r="L561" s="24">
        <f t="shared" si="51"/>
        <v>123.22232702250183</v>
      </c>
      <c r="M561" s="25">
        <f t="shared" si="52"/>
        <v>0.13442503090015581</v>
      </c>
    </row>
    <row r="562" spans="1:13" x14ac:dyDescent="0.2">
      <c r="A562" s="65">
        <v>41727</v>
      </c>
      <c r="B562" s="66" t="s">
        <v>13</v>
      </c>
      <c r="C562" s="49">
        <v>7</v>
      </c>
      <c r="D562" s="67" t="s">
        <v>206</v>
      </c>
      <c r="E562" s="68">
        <v>2.5</v>
      </c>
      <c r="F562" s="20">
        <v>3.4</v>
      </c>
      <c r="G562" s="20">
        <f>ROUND(5/E562,1)</f>
        <v>2</v>
      </c>
      <c r="H562" s="69">
        <v>1</v>
      </c>
      <c r="I562" s="22">
        <f t="shared" si="49"/>
        <v>6.8</v>
      </c>
      <c r="J562" s="23">
        <f t="shared" si="50"/>
        <v>4.8</v>
      </c>
      <c r="K562" s="22">
        <f t="shared" si="53"/>
        <v>918.66206953692426</v>
      </c>
      <c r="L562" s="24">
        <f t="shared" si="51"/>
        <v>128.02232702250183</v>
      </c>
      <c r="M562" s="25">
        <f t="shared" si="52"/>
        <v>0.13935736683570144</v>
      </c>
    </row>
    <row r="563" spans="1:13" x14ac:dyDescent="0.2">
      <c r="A563" s="65">
        <v>41727</v>
      </c>
      <c r="B563" s="66" t="s">
        <v>51</v>
      </c>
      <c r="C563" s="49">
        <v>7</v>
      </c>
      <c r="D563" s="67" t="s">
        <v>505</v>
      </c>
      <c r="E563" s="68">
        <v>3.6</v>
      </c>
      <c r="F563" s="20">
        <v>4.5</v>
      </c>
      <c r="G563" s="20">
        <f>ROUND(5/E563,1)</f>
        <v>1.4</v>
      </c>
      <c r="H563" s="69">
        <v>1</v>
      </c>
      <c r="I563" s="22">
        <f t="shared" si="49"/>
        <v>6.3</v>
      </c>
      <c r="J563" s="23">
        <f t="shared" si="50"/>
        <v>4.9000000000000004</v>
      </c>
      <c r="K563" s="22">
        <f t="shared" si="53"/>
        <v>920.06206953692424</v>
      </c>
      <c r="L563" s="24">
        <f t="shared" si="51"/>
        <v>132.92232702250183</v>
      </c>
      <c r="M563" s="25">
        <f t="shared" si="52"/>
        <v>0.14447104323016258</v>
      </c>
    </row>
    <row r="564" spans="1:13" x14ac:dyDescent="0.2">
      <c r="A564" s="65">
        <v>41727</v>
      </c>
      <c r="B564" s="66" t="s">
        <v>18</v>
      </c>
      <c r="C564" s="49">
        <v>4</v>
      </c>
      <c r="D564" s="67" t="s">
        <v>167</v>
      </c>
      <c r="E564" s="68">
        <v>3.7</v>
      </c>
      <c r="F564" s="20">
        <v>11</v>
      </c>
      <c r="G564" s="20">
        <f>ROUND(5/E564,1)</f>
        <v>1.4</v>
      </c>
      <c r="H564" s="70"/>
      <c r="I564" s="22">
        <f t="shared" si="49"/>
        <v>0</v>
      </c>
      <c r="J564" s="23">
        <f t="shared" si="50"/>
        <v>-1.4</v>
      </c>
      <c r="K564" s="22">
        <f t="shared" si="53"/>
        <v>921.46206953692422</v>
      </c>
      <c r="L564" s="24">
        <f t="shared" si="51"/>
        <v>131.52232702250183</v>
      </c>
      <c r="M564" s="25">
        <f t="shared" si="52"/>
        <v>0.14273222020804141</v>
      </c>
    </row>
    <row r="565" spans="1:13" x14ac:dyDescent="0.2">
      <c r="A565" s="65">
        <v>41727</v>
      </c>
      <c r="B565" s="66" t="s">
        <v>13</v>
      </c>
      <c r="C565" s="49">
        <v>8</v>
      </c>
      <c r="D565" s="67" t="s">
        <v>506</v>
      </c>
      <c r="E565" s="68">
        <v>2.1</v>
      </c>
      <c r="F565" s="20">
        <v>2.15</v>
      </c>
      <c r="G565" s="20">
        <f>ROUND(5/E565,1)</f>
        <v>2.4</v>
      </c>
      <c r="H565" s="69">
        <v>1</v>
      </c>
      <c r="I565" s="22">
        <f t="shared" si="49"/>
        <v>5.1599999999999993</v>
      </c>
      <c r="J565" s="23">
        <f t="shared" si="50"/>
        <v>2.7599999999999993</v>
      </c>
      <c r="K565" s="22">
        <f t="shared" si="53"/>
        <v>923.8620695369242</v>
      </c>
      <c r="L565" s="24">
        <f t="shared" si="51"/>
        <v>134.28232702250182</v>
      </c>
      <c r="M565" s="25">
        <f t="shared" si="52"/>
        <v>0.14534889076007781</v>
      </c>
    </row>
    <row r="566" spans="1:13" x14ac:dyDescent="0.2">
      <c r="A566" s="65">
        <v>41727</v>
      </c>
      <c r="B566" s="66" t="s">
        <v>51</v>
      </c>
      <c r="C566" s="49">
        <v>8</v>
      </c>
      <c r="D566" s="67" t="s">
        <v>507</v>
      </c>
      <c r="E566" s="68">
        <v>3.4</v>
      </c>
      <c r="F566" s="20">
        <v>7.5</v>
      </c>
      <c r="G566" s="20">
        <f>ROUND(5/E566,1)</f>
        <v>1.5</v>
      </c>
      <c r="H566" s="70"/>
      <c r="I566" s="22">
        <f t="shared" si="49"/>
        <v>0</v>
      </c>
      <c r="J566" s="23">
        <f t="shared" si="50"/>
        <v>-1.5</v>
      </c>
      <c r="K566" s="22">
        <f t="shared" si="53"/>
        <v>925.3620695369242</v>
      </c>
      <c r="L566" s="24">
        <f t="shared" si="51"/>
        <v>132.78232702250182</v>
      </c>
      <c r="M566" s="25">
        <f t="shared" si="52"/>
        <v>0.14349229495536772</v>
      </c>
    </row>
    <row r="567" spans="1:13" x14ac:dyDescent="0.2">
      <c r="A567" s="65">
        <v>41734</v>
      </c>
      <c r="B567" s="66" t="s">
        <v>13</v>
      </c>
      <c r="C567" s="49">
        <v>4</v>
      </c>
      <c r="D567" s="67" t="s">
        <v>508</v>
      </c>
      <c r="E567" s="68">
        <v>2.6</v>
      </c>
      <c r="F567" s="20">
        <v>6</v>
      </c>
      <c r="G567" s="20">
        <f>ROUND(5/E567,1)</f>
        <v>1.9</v>
      </c>
      <c r="H567" s="29">
        <v>3</v>
      </c>
      <c r="I567" s="22">
        <f t="shared" si="49"/>
        <v>0</v>
      </c>
      <c r="J567" s="23">
        <f t="shared" si="50"/>
        <v>-1.9</v>
      </c>
      <c r="K567" s="22">
        <f t="shared" si="53"/>
        <v>927.26206953692417</v>
      </c>
      <c r="L567" s="24">
        <f t="shared" si="51"/>
        <v>130.88232702250181</v>
      </c>
      <c r="M567" s="25">
        <f t="shared" si="52"/>
        <v>0.14114922989124812</v>
      </c>
    </row>
    <row r="568" spans="1:13" x14ac:dyDescent="0.2">
      <c r="A568" s="65">
        <v>41734</v>
      </c>
      <c r="B568" s="66" t="s">
        <v>77</v>
      </c>
      <c r="C568" s="49">
        <v>5</v>
      </c>
      <c r="D568" s="67" t="s">
        <v>509</v>
      </c>
      <c r="E568" s="68">
        <v>3.7</v>
      </c>
      <c r="F568" s="20">
        <v>7</v>
      </c>
      <c r="G568" s="20">
        <f>ROUND(5/E568,1)</f>
        <v>1.4</v>
      </c>
      <c r="H568" s="70"/>
      <c r="I568" s="22">
        <f t="shared" si="49"/>
        <v>0</v>
      </c>
      <c r="J568" s="23">
        <f t="shared" si="50"/>
        <v>-1.4</v>
      </c>
      <c r="K568" s="22">
        <f t="shared" si="53"/>
        <v>928.66206953692415</v>
      </c>
      <c r="L568" s="24">
        <f t="shared" si="51"/>
        <v>129.48232702250181</v>
      </c>
      <c r="M568" s="25">
        <f t="shared" si="52"/>
        <v>0.13942889590297142</v>
      </c>
    </row>
    <row r="569" spans="1:13" x14ac:dyDescent="0.2">
      <c r="A569" s="65">
        <v>41734</v>
      </c>
      <c r="B569" s="66" t="s">
        <v>44</v>
      </c>
      <c r="C569" s="49">
        <v>5</v>
      </c>
      <c r="D569" s="67" t="s">
        <v>510</v>
      </c>
      <c r="E569" s="68">
        <v>3.7</v>
      </c>
      <c r="F569" s="20">
        <v>16</v>
      </c>
      <c r="G569" s="20">
        <f>ROUND(5/E569,1)</f>
        <v>1.4</v>
      </c>
      <c r="H569" s="70"/>
      <c r="I569" s="22">
        <f t="shared" si="49"/>
        <v>0</v>
      </c>
      <c r="J569" s="23">
        <f t="shared" si="50"/>
        <v>-1.4</v>
      </c>
      <c r="K569" s="22">
        <f t="shared" si="53"/>
        <v>930.06206953692413</v>
      </c>
      <c r="L569" s="24">
        <f t="shared" si="51"/>
        <v>128.0823270225018</v>
      </c>
      <c r="M569" s="25">
        <f t="shared" si="52"/>
        <v>0.13771374106921028</v>
      </c>
    </row>
    <row r="570" spans="1:13" x14ac:dyDescent="0.2">
      <c r="A570" s="65">
        <v>41734</v>
      </c>
      <c r="B570" s="66" t="s">
        <v>44</v>
      </c>
      <c r="C570" s="49">
        <v>7</v>
      </c>
      <c r="D570" s="67" t="s">
        <v>511</v>
      </c>
      <c r="E570" s="68">
        <v>3.7</v>
      </c>
      <c r="F570" s="20">
        <v>4.2</v>
      </c>
      <c r="G570" s="20">
        <f>ROUND(5/E570,1)</f>
        <v>1.4</v>
      </c>
      <c r="H570" s="70"/>
      <c r="I570" s="22">
        <f t="shared" si="49"/>
        <v>0</v>
      </c>
      <c r="J570" s="23">
        <f t="shared" si="50"/>
        <v>-1.4</v>
      </c>
      <c r="K570" s="22">
        <f t="shared" si="53"/>
        <v>931.4620695369241</v>
      </c>
      <c r="L570" s="24">
        <f t="shared" si="51"/>
        <v>126.68232702250179</v>
      </c>
      <c r="M570" s="25">
        <f t="shared" si="52"/>
        <v>0.13600374203694826</v>
      </c>
    </row>
    <row r="571" spans="1:13" x14ac:dyDescent="0.2">
      <c r="A571" s="65">
        <v>41734</v>
      </c>
      <c r="B571" s="66" t="s">
        <v>77</v>
      </c>
      <c r="C571" s="49">
        <v>8</v>
      </c>
      <c r="D571" s="67" t="s">
        <v>512</v>
      </c>
      <c r="E571" s="68">
        <v>3.3</v>
      </c>
      <c r="F571" s="20">
        <v>5.5</v>
      </c>
      <c r="G571" s="20">
        <f>ROUND(5/E571,1)</f>
        <v>1.5</v>
      </c>
      <c r="H571" s="70"/>
      <c r="I571" s="22">
        <f t="shared" si="49"/>
        <v>0</v>
      </c>
      <c r="J571" s="23">
        <f t="shared" si="50"/>
        <v>-1.5</v>
      </c>
      <c r="K571" s="22">
        <f t="shared" si="53"/>
        <v>932.9620695369241</v>
      </c>
      <c r="L571" s="24">
        <f t="shared" si="51"/>
        <v>125.18232702250179</v>
      </c>
      <c r="M571" s="25">
        <f t="shared" si="52"/>
        <v>0.13417729520840657</v>
      </c>
    </row>
    <row r="572" spans="1:13" x14ac:dyDescent="0.2">
      <c r="A572" s="65">
        <v>41734</v>
      </c>
      <c r="B572" s="66" t="s">
        <v>13</v>
      </c>
      <c r="C572" s="49">
        <v>8</v>
      </c>
      <c r="D572" s="67" t="s">
        <v>513</v>
      </c>
      <c r="E572" s="68">
        <v>3.3</v>
      </c>
      <c r="F572" s="20">
        <v>4.4000000000000004</v>
      </c>
      <c r="G572" s="20">
        <f>ROUND(5/E572,1)</f>
        <v>1.5</v>
      </c>
      <c r="H572" s="69">
        <v>1</v>
      </c>
      <c r="I572" s="22">
        <f t="shared" si="49"/>
        <v>6.6000000000000005</v>
      </c>
      <c r="J572" s="23">
        <f t="shared" si="50"/>
        <v>5.1000000000000005</v>
      </c>
      <c r="K572" s="22">
        <f t="shared" si="53"/>
        <v>934.4620695369241</v>
      </c>
      <c r="L572" s="24">
        <f t="shared" si="51"/>
        <v>130.28232702250179</v>
      </c>
      <c r="M572" s="25">
        <f t="shared" si="52"/>
        <v>0.13941959900744141</v>
      </c>
    </row>
    <row r="573" spans="1:13" x14ac:dyDescent="0.2">
      <c r="A573" s="65">
        <v>41734</v>
      </c>
      <c r="B573" s="66" t="s">
        <v>13</v>
      </c>
      <c r="C573" s="49">
        <v>8</v>
      </c>
      <c r="D573" s="67" t="s">
        <v>514</v>
      </c>
      <c r="E573" s="68">
        <v>3.9</v>
      </c>
      <c r="F573" s="20">
        <v>7</v>
      </c>
      <c r="G573" s="20">
        <f>ROUND(5/E573,1)</f>
        <v>1.3</v>
      </c>
      <c r="H573" s="70"/>
      <c r="I573" s="22">
        <f t="shared" si="49"/>
        <v>0</v>
      </c>
      <c r="J573" s="23">
        <f t="shared" si="50"/>
        <v>-1.3</v>
      </c>
      <c r="K573" s="22">
        <f t="shared" si="53"/>
        <v>935.76206953692406</v>
      </c>
      <c r="L573" s="24">
        <f t="shared" si="51"/>
        <v>128.98232702250178</v>
      </c>
      <c r="M573" s="25">
        <f t="shared" si="52"/>
        <v>0.13783666940713959</v>
      </c>
    </row>
    <row r="574" spans="1:13" x14ac:dyDescent="0.2">
      <c r="A574" s="65">
        <v>41734</v>
      </c>
      <c r="B574" s="66" t="s">
        <v>47</v>
      </c>
      <c r="C574" s="49">
        <v>9</v>
      </c>
      <c r="D574" s="67" t="s">
        <v>515</v>
      </c>
      <c r="E574" s="68">
        <v>3.5</v>
      </c>
      <c r="F574" s="20">
        <v>4</v>
      </c>
      <c r="G574" s="20">
        <f>ROUND(5/E574,1)</f>
        <v>1.4</v>
      </c>
      <c r="H574" s="71">
        <v>2</v>
      </c>
      <c r="I574" s="22">
        <f t="shared" si="49"/>
        <v>0</v>
      </c>
      <c r="J574" s="23">
        <f t="shared" si="50"/>
        <v>-1.4</v>
      </c>
      <c r="K574" s="22">
        <f t="shared" si="53"/>
        <v>937.16206953692404</v>
      </c>
      <c r="L574" s="24">
        <f t="shared" si="51"/>
        <v>127.58232702250177</v>
      </c>
      <c r="M574" s="25">
        <f t="shared" si="52"/>
        <v>0.13613688727878573</v>
      </c>
    </row>
    <row r="575" spans="1:13" x14ac:dyDescent="0.2">
      <c r="A575" s="65">
        <v>41734</v>
      </c>
      <c r="B575" s="66" t="s">
        <v>44</v>
      </c>
      <c r="C575" s="49">
        <v>8</v>
      </c>
      <c r="D575" s="67" t="s">
        <v>516</v>
      </c>
      <c r="E575" s="68">
        <v>3.5</v>
      </c>
      <c r="F575" s="20">
        <v>6</v>
      </c>
      <c r="G575" s="20">
        <f>ROUND(5/E575,1)</f>
        <v>1.4</v>
      </c>
      <c r="H575" s="71">
        <v>2</v>
      </c>
      <c r="I575" s="22">
        <f t="shared" si="49"/>
        <v>0</v>
      </c>
      <c r="J575" s="23">
        <f t="shared" si="50"/>
        <v>-1.4</v>
      </c>
      <c r="K575" s="22">
        <f t="shared" si="53"/>
        <v>938.56206953692401</v>
      </c>
      <c r="L575" s="80">
        <f t="shared" si="51"/>
        <v>126.18232702250177</v>
      </c>
      <c r="M575" s="25">
        <f t="shared" si="52"/>
        <v>0.13444217608832063</v>
      </c>
    </row>
    <row r="577" spans="9:10" x14ac:dyDescent="0.2">
      <c r="I577" s="75" t="s">
        <v>9</v>
      </c>
      <c r="J577" s="81">
        <f>SUM(J2:J576)</f>
        <v>126.18232702250177</v>
      </c>
    </row>
  </sheetData>
  <pageMargins left="0.70866141732283472" right="0.70866141732283472" top="0.74803149606299213" bottom="0.74803149606299213" header="0.31496062992125984" footer="0.31496062992125984"/>
  <pageSetup paperSize="9" scale="74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75"/>
  <sheetViews>
    <sheetView workbookViewId="0">
      <selection activeCell="S13" sqref="S13"/>
    </sheetView>
  </sheetViews>
  <sheetFormatPr defaultRowHeight="15" x14ac:dyDescent="0.25"/>
  <cols>
    <col min="1" max="1" width="11.5703125" style="78" bestFit="1" customWidth="1"/>
    <col min="2" max="2" width="7.5703125" style="72" bestFit="1" customWidth="1"/>
  </cols>
  <sheetData>
    <row r="1" spans="1:17" ht="15.75" thickBot="1" x14ac:dyDescent="0.3">
      <c r="A1" s="76" t="s">
        <v>517</v>
      </c>
      <c r="B1" s="11" t="s">
        <v>11</v>
      </c>
    </row>
    <row r="2" spans="1:17" x14ac:dyDescent="0.25">
      <c r="A2" s="77">
        <v>1</v>
      </c>
      <c r="B2" s="24">
        <v>-1.77</v>
      </c>
    </row>
    <row r="3" spans="1:17" x14ac:dyDescent="0.25">
      <c r="A3" s="77">
        <v>2</v>
      </c>
      <c r="B3" s="24">
        <v>-3.72</v>
      </c>
    </row>
    <row r="4" spans="1:17" x14ac:dyDescent="0.25">
      <c r="A4" s="77">
        <v>3</v>
      </c>
      <c r="B4" s="24">
        <v>0.27</v>
      </c>
    </row>
    <row r="5" spans="1:17" x14ac:dyDescent="0.25">
      <c r="A5" s="77">
        <v>4</v>
      </c>
      <c r="B5" s="24">
        <v>-1.1200000000000001</v>
      </c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</row>
    <row r="6" spans="1:17" x14ac:dyDescent="0.25">
      <c r="A6" s="77">
        <v>5</v>
      </c>
      <c r="B6" s="24">
        <v>-2.42</v>
      </c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</row>
    <row r="7" spans="1:17" x14ac:dyDescent="0.25">
      <c r="A7" s="77">
        <v>6</v>
      </c>
      <c r="B7" s="24">
        <v>-3.89</v>
      </c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</row>
    <row r="8" spans="1:17" x14ac:dyDescent="0.25">
      <c r="A8" s="77">
        <v>7</v>
      </c>
      <c r="B8" s="24">
        <v>-5.2</v>
      </c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</row>
    <row r="9" spans="1:17" x14ac:dyDescent="0.25">
      <c r="A9" s="77">
        <v>8</v>
      </c>
      <c r="B9" s="24">
        <v>-6.92</v>
      </c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</row>
    <row r="10" spans="1:17" x14ac:dyDescent="0.25">
      <c r="A10" s="77">
        <v>9</v>
      </c>
      <c r="B10" s="24">
        <v>-8.1999999999999993</v>
      </c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</row>
    <row r="11" spans="1:17" x14ac:dyDescent="0.25">
      <c r="A11" s="77">
        <v>10</v>
      </c>
      <c r="B11" s="24">
        <v>-10.199999999999999</v>
      </c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</row>
    <row r="12" spans="1:17" x14ac:dyDescent="0.25">
      <c r="A12" s="77">
        <v>11</v>
      </c>
      <c r="B12" s="24">
        <v>-11.67</v>
      </c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</row>
    <row r="13" spans="1:17" x14ac:dyDescent="0.25">
      <c r="A13" s="77">
        <v>12</v>
      </c>
      <c r="B13" s="24">
        <v>-12.96</v>
      </c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</row>
    <row r="14" spans="1:17" x14ac:dyDescent="0.25">
      <c r="A14" s="77">
        <v>13</v>
      </c>
      <c r="B14" s="24">
        <v>-15.01</v>
      </c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</row>
    <row r="15" spans="1:17" x14ac:dyDescent="0.25">
      <c r="A15" s="77">
        <v>14</v>
      </c>
      <c r="B15" s="24">
        <v>-12.37</v>
      </c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</row>
    <row r="16" spans="1:17" x14ac:dyDescent="0.25">
      <c r="A16" s="77">
        <v>15</v>
      </c>
      <c r="B16" s="24">
        <v>-13.69</v>
      </c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</row>
    <row r="17" spans="1:17" x14ac:dyDescent="0.25">
      <c r="A17" s="77">
        <v>16</v>
      </c>
      <c r="B17" s="24">
        <v>-15.27</v>
      </c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</row>
    <row r="18" spans="1:17" x14ac:dyDescent="0.25">
      <c r="A18" s="77">
        <v>17</v>
      </c>
      <c r="B18" s="24">
        <v>1.97</v>
      </c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</row>
    <row r="19" spans="1:17" x14ac:dyDescent="0.25">
      <c r="A19" s="77">
        <v>18</v>
      </c>
      <c r="B19" s="24">
        <v>0.54</v>
      </c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</row>
    <row r="20" spans="1:17" x14ac:dyDescent="0.25">
      <c r="A20" s="77">
        <v>19</v>
      </c>
      <c r="B20" s="24">
        <v>-1.01</v>
      </c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</row>
    <row r="21" spans="1:17" x14ac:dyDescent="0.25">
      <c r="A21" s="77">
        <v>20</v>
      </c>
      <c r="B21" s="24">
        <v>2.66</v>
      </c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</row>
    <row r="22" spans="1:17" x14ac:dyDescent="0.25">
      <c r="A22" s="77">
        <v>21</v>
      </c>
      <c r="B22" s="24">
        <v>1.39</v>
      </c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</row>
    <row r="23" spans="1:17" x14ac:dyDescent="0.25">
      <c r="A23" s="77">
        <v>22</v>
      </c>
      <c r="B23" s="24">
        <v>-0.14000000000000001</v>
      </c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</row>
    <row r="24" spans="1:17" x14ac:dyDescent="0.25">
      <c r="A24" s="77">
        <v>23</v>
      </c>
      <c r="B24" s="24">
        <v>-1.87</v>
      </c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</row>
    <row r="25" spans="1:17" x14ac:dyDescent="0.25">
      <c r="A25" s="77">
        <v>24</v>
      </c>
      <c r="B25" s="24">
        <v>-3.16</v>
      </c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</row>
    <row r="26" spans="1:17" x14ac:dyDescent="0.25">
      <c r="A26" s="77">
        <v>25</v>
      </c>
      <c r="B26" s="24">
        <v>-5.25</v>
      </c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</row>
    <row r="27" spans="1:17" x14ac:dyDescent="0.25">
      <c r="A27" s="77">
        <v>26</v>
      </c>
      <c r="B27" s="24">
        <v>-1.48</v>
      </c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</row>
    <row r="28" spans="1:17" x14ac:dyDescent="0.25">
      <c r="A28" s="77">
        <v>27</v>
      </c>
      <c r="B28" s="24">
        <v>-2.83</v>
      </c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</row>
    <row r="29" spans="1:17" x14ac:dyDescent="0.25">
      <c r="A29" s="77">
        <v>28</v>
      </c>
      <c r="B29" s="24">
        <v>-4.46</v>
      </c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</row>
    <row r="30" spans="1:17" x14ac:dyDescent="0.25">
      <c r="A30" s="77">
        <v>29</v>
      </c>
      <c r="B30" s="24">
        <v>-5.82</v>
      </c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</row>
    <row r="31" spans="1:17" x14ac:dyDescent="0.25">
      <c r="A31" s="77">
        <v>30</v>
      </c>
      <c r="B31" s="24">
        <v>-7.08</v>
      </c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</row>
    <row r="32" spans="1:17" x14ac:dyDescent="0.25">
      <c r="A32" s="77">
        <v>31</v>
      </c>
      <c r="B32" s="24">
        <v>-1.03</v>
      </c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</row>
    <row r="33" spans="1:2" x14ac:dyDescent="0.25">
      <c r="A33" s="77">
        <v>32</v>
      </c>
      <c r="B33" s="24">
        <v>-2.74</v>
      </c>
    </row>
    <row r="34" spans="1:2" x14ac:dyDescent="0.25">
      <c r="A34" s="77">
        <v>33</v>
      </c>
      <c r="B34" s="24">
        <v>-4.05</v>
      </c>
    </row>
    <row r="35" spans="1:2" x14ac:dyDescent="0.25">
      <c r="A35" s="77">
        <v>34</v>
      </c>
      <c r="B35" s="24">
        <v>-0.89</v>
      </c>
    </row>
    <row r="36" spans="1:2" x14ac:dyDescent="0.25">
      <c r="A36" s="77">
        <v>35</v>
      </c>
      <c r="B36" s="24">
        <v>-2.67</v>
      </c>
    </row>
    <row r="37" spans="1:2" x14ac:dyDescent="0.25">
      <c r="A37" s="77">
        <v>36</v>
      </c>
      <c r="B37" s="24">
        <v>-4.04</v>
      </c>
    </row>
    <row r="38" spans="1:2" x14ac:dyDescent="0.25">
      <c r="A38" s="77">
        <v>37</v>
      </c>
      <c r="B38" s="24">
        <v>6.04</v>
      </c>
    </row>
    <row r="39" spans="1:2" x14ac:dyDescent="0.25">
      <c r="A39" s="77">
        <v>38</v>
      </c>
      <c r="B39" s="24">
        <v>4.67</v>
      </c>
    </row>
    <row r="40" spans="1:2" x14ac:dyDescent="0.25">
      <c r="A40" s="77">
        <v>39</v>
      </c>
      <c r="B40" s="24">
        <v>3.37</v>
      </c>
    </row>
    <row r="41" spans="1:2" x14ac:dyDescent="0.25">
      <c r="A41" s="77">
        <v>40</v>
      </c>
      <c r="B41" s="24">
        <v>16.2</v>
      </c>
    </row>
    <row r="42" spans="1:2" x14ac:dyDescent="0.25">
      <c r="A42" s="77">
        <v>41</v>
      </c>
      <c r="B42" s="24">
        <v>15.47</v>
      </c>
    </row>
    <row r="43" spans="1:2" x14ac:dyDescent="0.25">
      <c r="A43" s="77">
        <v>42</v>
      </c>
      <c r="B43" s="24">
        <v>14.65</v>
      </c>
    </row>
    <row r="44" spans="1:2" x14ac:dyDescent="0.25">
      <c r="A44" s="77">
        <v>43</v>
      </c>
      <c r="B44" s="24">
        <v>12.97</v>
      </c>
    </row>
    <row r="45" spans="1:2" x14ac:dyDescent="0.25">
      <c r="A45" s="77">
        <v>44</v>
      </c>
      <c r="B45" s="24">
        <v>11.39</v>
      </c>
    </row>
    <row r="46" spans="1:2" x14ac:dyDescent="0.25">
      <c r="A46" s="77">
        <v>45</v>
      </c>
      <c r="B46" s="24">
        <v>10.050000000000001</v>
      </c>
    </row>
    <row r="47" spans="1:2" x14ac:dyDescent="0.25">
      <c r="A47" s="77">
        <v>46</v>
      </c>
      <c r="B47" s="24">
        <v>8.74</v>
      </c>
    </row>
    <row r="48" spans="1:2" x14ac:dyDescent="0.25">
      <c r="A48" s="77">
        <v>47</v>
      </c>
      <c r="B48" s="24">
        <v>7.4</v>
      </c>
    </row>
    <row r="49" spans="1:2" x14ac:dyDescent="0.25">
      <c r="A49" s="77">
        <v>48</v>
      </c>
      <c r="B49" s="24">
        <v>11.93</v>
      </c>
    </row>
    <row r="50" spans="1:2" x14ac:dyDescent="0.25">
      <c r="A50" s="77">
        <v>49</v>
      </c>
      <c r="B50" s="24">
        <v>10.66</v>
      </c>
    </row>
    <row r="51" spans="1:2" x14ac:dyDescent="0.25">
      <c r="A51" s="77">
        <v>50</v>
      </c>
      <c r="B51" s="24">
        <v>9.36</v>
      </c>
    </row>
    <row r="52" spans="1:2" x14ac:dyDescent="0.25">
      <c r="A52" s="77">
        <v>51</v>
      </c>
      <c r="B52" s="24">
        <v>7.46</v>
      </c>
    </row>
    <row r="53" spans="1:2" x14ac:dyDescent="0.25">
      <c r="A53" s="77">
        <v>52</v>
      </c>
      <c r="B53" s="24">
        <v>6.16</v>
      </c>
    </row>
    <row r="54" spans="1:2" x14ac:dyDescent="0.25">
      <c r="A54" s="77">
        <v>53</v>
      </c>
      <c r="B54" s="24">
        <v>11.57</v>
      </c>
    </row>
    <row r="55" spans="1:2" x14ac:dyDescent="0.25">
      <c r="A55" s="77">
        <v>54</v>
      </c>
      <c r="B55" s="24">
        <v>10.32</v>
      </c>
    </row>
    <row r="56" spans="1:2" x14ac:dyDescent="0.25">
      <c r="A56" s="77">
        <v>55</v>
      </c>
      <c r="B56" s="24">
        <v>8.6</v>
      </c>
    </row>
    <row r="57" spans="1:2" x14ac:dyDescent="0.25">
      <c r="A57" s="77">
        <v>56</v>
      </c>
      <c r="B57" s="24">
        <v>7.05</v>
      </c>
    </row>
    <row r="58" spans="1:2" x14ac:dyDescent="0.25">
      <c r="A58" s="77">
        <v>57</v>
      </c>
      <c r="B58" s="24">
        <v>5.49</v>
      </c>
    </row>
    <row r="59" spans="1:2" x14ac:dyDescent="0.25">
      <c r="A59" s="77">
        <v>58</v>
      </c>
      <c r="B59" s="24">
        <v>4.21</v>
      </c>
    </row>
    <row r="60" spans="1:2" x14ac:dyDescent="0.25">
      <c r="A60" s="77">
        <v>59</v>
      </c>
      <c r="B60" s="24">
        <v>2.88</v>
      </c>
    </row>
    <row r="61" spans="1:2" x14ac:dyDescent="0.25">
      <c r="A61" s="77">
        <v>60</v>
      </c>
      <c r="B61" s="24">
        <v>1.63</v>
      </c>
    </row>
    <row r="62" spans="1:2" x14ac:dyDescent="0.25">
      <c r="A62" s="77">
        <v>61</v>
      </c>
      <c r="B62" s="24">
        <v>0.25</v>
      </c>
    </row>
    <row r="63" spans="1:2" x14ac:dyDescent="0.25">
      <c r="A63" s="77">
        <v>62</v>
      </c>
      <c r="B63" s="24">
        <v>-2.0099999999999998</v>
      </c>
    </row>
    <row r="64" spans="1:2" x14ac:dyDescent="0.25">
      <c r="A64" s="77">
        <v>63</v>
      </c>
      <c r="B64" s="24">
        <v>-3.52</v>
      </c>
    </row>
    <row r="65" spans="1:2" x14ac:dyDescent="0.25">
      <c r="A65" s="77">
        <v>64</v>
      </c>
      <c r="B65" s="24">
        <v>-5.45</v>
      </c>
    </row>
    <row r="66" spans="1:2" x14ac:dyDescent="0.25">
      <c r="A66" s="77">
        <v>65</v>
      </c>
      <c r="B66" s="24">
        <v>-0.96</v>
      </c>
    </row>
    <row r="67" spans="1:2" x14ac:dyDescent="0.25">
      <c r="A67" s="77">
        <v>66</v>
      </c>
      <c r="B67" s="24">
        <v>6.31</v>
      </c>
    </row>
    <row r="68" spans="1:2" x14ac:dyDescent="0.25">
      <c r="A68" s="77">
        <v>67</v>
      </c>
      <c r="B68" s="24">
        <v>4.49</v>
      </c>
    </row>
    <row r="69" spans="1:2" x14ac:dyDescent="0.25">
      <c r="A69" s="77">
        <v>68</v>
      </c>
      <c r="B69" s="24">
        <v>3.24</v>
      </c>
    </row>
    <row r="70" spans="1:2" x14ac:dyDescent="0.25">
      <c r="A70" s="77">
        <v>69</v>
      </c>
      <c r="B70" s="24">
        <v>1.38</v>
      </c>
    </row>
    <row r="71" spans="1:2" x14ac:dyDescent="0.25">
      <c r="A71" s="77">
        <v>70</v>
      </c>
      <c r="B71" s="24">
        <v>5.15</v>
      </c>
    </row>
    <row r="72" spans="1:2" x14ac:dyDescent="0.25">
      <c r="A72" s="77">
        <v>71</v>
      </c>
      <c r="B72" s="24">
        <v>3.67</v>
      </c>
    </row>
    <row r="73" spans="1:2" x14ac:dyDescent="0.25">
      <c r="A73" s="77">
        <v>72</v>
      </c>
      <c r="B73" s="24">
        <v>2.2400000000000002</v>
      </c>
    </row>
    <row r="74" spans="1:2" x14ac:dyDescent="0.25">
      <c r="A74" s="77">
        <v>73</v>
      </c>
      <c r="B74" s="24">
        <v>0.94</v>
      </c>
    </row>
    <row r="75" spans="1:2" x14ac:dyDescent="0.25">
      <c r="A75" s="77">
        <v>74</v>
      </c>
      <c r="B75" s="24">
        <v>-0.51</v>
      </c>
    </row>
    <row r="76" spans="1:2" x14ac:dyDescent="0.25">
      <c r="A76" s="77">
        <v>75</v>
      </c>
      <c r="B76" s="24">
        <v>-1.76</v>
      </c>
    </row>
    <row r="77" spans="1:2" x14ac:dyDescent="0.25">
      <c r="A77" s="77">
        <v>76</v>
      </c>
      <c r="B77" s="24">
        <v>-3.15</v>
      </c>
    </row>
    <row r="78" spans="1:2" x14ac:dyDescent="0.25">
      <c r="A78" s="77">
        <v>77</v>
      </c>
      <c r="B78" s="24">
        <v>-4.5</v>
      </c>
    </row>
    <row r="79" spans="1:2" x14ac:dyDescent="0.25">
      <c r="A79" s="77">
        <v>78</v>
      </c>
      <c r="B79" s="24">
        <v>-5.85</v>
      </c>
    </row>
    <row r="80" spans="1:2" x14ac:dyDescent="0.25">
      <c r="A80" s="77">
        <v>79</v>
      </c>
      <c r="B80" s="24">
        <v>-8.86</v>
      </c>
    </row>
    <row r="81" spans="1:2" x14ac:dyDescent="0.25">
      <c r="A81" s="77">
        <v>80</v>
      </c>
      <c r="B81" s="24">
        <v>-10.36</v>
      </c>
    </row>
    <row r="82" spans="1:2" x14ac:dyDescent="0.25">
      <c r="A82" s="77">
        <v>81</v>
      </c>
      <c r="B82" s="24">
        <v>-11.91</v>
      </c>
    </row>
    <row r="83" spans="1:2" x14ac:dyDescent="0.25">
      <c r="A83" s="77">
        <v>82</v>
      </c>
      <c r="B83" s="24">
        <v>-13.35</v>
      </c>
    </row>
    <row r="84" spans="1:2" x14ac:dyDescent="0.25">
      <c r="A84" s="77">
        <v>83</v>
      </c>
      <c r="B84" s="24">
        <v>-15.01</v>
      </c>
    </row>
    <row r="85" spans="1:2" x14ac:dyDescent="0.25">
      <c r="A85" s="77">
        <v>84</v>
      </c>
      <c r="B85" s="24">
        <v>-16.27</v>
      </c>
    </row>
    <row r="86" spans="1:2" x14ac:dyDescent="0.25">
      <c r="A86" s="77">
        <v>85</v>
      </c>
      <c r="B86" s="24">
        <v>-17.53</v>
      </c>
    </row>
    <row r="87" spans="1:2" x14ac:dyDescent="0.25">
      <c r="A87" s="77">
        <v>86</v>
      </c>
      <c r="B87" s="24">
        <v>-10.86</v>
      </c>
    </row>
    <row r="88" spans="1:2" x14ac:dyDescent="0.25">
      <c r="A88" s="77">
        <v>87</v>
      </c>
      <c r="B88" s="24">
        <v>-12.28</v>
      </c>
    </row>
    <row r="89" spans="1:2" x14ac:dyDescent="0.25">
      <c r="A89" s="77">
        <v>88</v>
      </c>
      <c r="B89" s="24">
        <v>-8.51</v>
      </c>
    </row>
    <row r="90" spans="1:2" x14ac:dyDescent="0.25">
      <c r="A90" s="77">
        <v>89</v>
      </c>
      <c r="B90" s="24">
        <v>-9.77</v>
      </c>
    </row>
    <row r="91" spans="1:2" x14ac:dyDescent="0.25">
      <c r="A91" s="77">
        <v>90</v>
      </c>
      <c r="B91" s="24">
        <v>-3.52</v>
      </c>
    </row>
    <row r="92" spans="1:2" x14ac:dyDescent="0.25">
      <c r="A92" s="77">
        <v>91</v>
      </c>
      <c r="B92" s="24">
        <v>-5.1100000000000003</v>
      </c>
    </row>
    <row r="93" spans="1:2" x14ac:dyDescent="0.25">
      <c r="A93" s="77">
        <v>92</v>
      </c>
      <c r="B93" s="24">
        <v>-6.61</v>
      </c>
    </row>
    <row r="94" spans="1:2" x14ac:dyDescent="0.25">
      <c r="A94" s="77">
        <v>93</v>
      </c>
      <c r="B94" s="24">
        <v>-3.39</v>
      </c>
    </row>
    <row r="95" spans="1:2" x14ac:dyDescent="0.25">
      <c r="A95" s="77">
        <v>94</v>
      </c>
      <c r="B95" s="24">
        <v>0.39</v>
      </c>
    </row>
    <row r="96" spans="1:2" x14ac:dyDescent="0.25">
      <c r="A96" s="77">
        <v>95</v>
      </c>
      <c r="B96" s="24">
        <v>3.43</v>
      </c>
    </row>
    <row r="97" spans="1:2" x14ac:dyDescent="0.25">
      <c r="A97" s="77">
        <v>96</v>
      </c>
      <c r="B97" s="24">
        <v>2.0499999999999998</v>
      </c>
    </row>
    <row r="98" spans="1:2" x14ac:dyDescent="0.25">
      <c r="A98" s="77">
        <v>97</v>
      </c>
      <c r="B98" s="24">
        <v>0.76</v>
      </c>
    </row>
    <row r="99" spans="1:2" x14ac:dyDescent="0.25">
      <c r="A99" s="77">
        <v>98</v>
      </c>
      <c r="B99" s="24">
        <v>-0.55000000000000004</v>
      </c>
    </row>
    <row r="100" spans="1:2" x14ac:dyDescent="0.25">
      <c r="A100" s="77">
        <v>99</v>
      </c>
      <c r="B100" s="24">
        <v>4.45</v>
      </c>
    </row>
    <row r="101" spans="1:2" x14ac:dyDescent="0.25">
      <c r="A101" s="77">
        <v>100</v>
      </c>
      <c r="B101" s="24">
        <v>7.89</v>
      </c>
    </row>
    <row r="102" spans="1:2" x14ac:dyDescent="0.25">
      <c r="A102" s="77">
        <v>101</v>
      </c>
      <c r="B102" s="24">
        <v>6.29</v>
      </c>
    </row>
    <row r="103" spans="1:2" x14ac:dyDescent="0.25">
      <c r="A103" s="77">
        <v>102</v>
      </c>
      <c r="B103" s="24">
        <v>10.77</v>
      </c>
    </row>
    <row r="104" spans="1:2" x14ac:dyDescent="0.25">
      <c r="A104" s="77">
        <v>103</v>
      </c>
      <c r="B104" s="24">
        <v>9.27</v>
      </c>
    </row>
    <row r="105" spans="1:2" x14ac:dyDescent="0.25">
      <c r="A105" s="77">
        <v>104</v>
      </c>
      <c r="B105" s="24">
        <v>20.07</v>
      </c>
    </row>
    <row r="106" spans="1:2" x14ac:dyDescent="0.25">
      <c r="A106" s="77">
        <v>105</v>
      </c>
      <c r="B106" s="24">
        <v>18.670000000000002</v>
      </c>
    </row>
    <row r="107" spans="1:2" x14ac:dyDescent="0.25">
      <c r="A107" s="77">
        <v>106</v>
      </c>
      <c r="B107" s="24">
        <v>17.170000000000002</v>
      </c>
    </row>
    <row r="108" spans="1:2" x14ac:dyDescent="0.25">
      <c r="A108" s="77">
        <v>107</v>
      </c>
      <c r="B108" s="24">
        <v>15.87</v>
      </c>
    </row>
    <row r="109" spans="1:2" x14ac:dyDescent="0.25">
      <c r="A109" s="77">
        <v>108</v>
      </c>
      <c r="B109" s="24">
        <v>14.57</v>
      </c>
    </row>
    <row r="110" spans="1:2" x14ac:dyDescent="0.25">
      <c r="A110" s="77">
        <v>109</v>
      </c>
      <c r="B110" s="24">
        <v>18.57</v>
      </c>
    </row>
    <row r="111" spans="1:2" x14ac:dyDescent="0.25">
      <c r="A111" s="77">
        <v>110</v>
      </c>
      <c r="B111" s="24">
        <v>23.07</v>
      </c>
    </row>
    <row r="112" spans="1:2" x14ac:dyDescent="0.25">
      <c r="A112" s="77">
        <v>111</v>
      </c>
      <c r="B112" s="24">
        <v>21.57</v>
      </c>
    </row>
    <row r="113" spans="1:2" x14ac:dyDescent="0.25">
      <c r="A113" s="77">
        <v>112</v>
      </c>
      <c r="B113" s="24">
        <v>20.07</v>
      </c>
    </row>
    <row r="114" spans="1:2" x14ac:dyDescent="0.25">
      <c r="A114" s="77">
        <v>113</v>
      </c>
      <c r="B114" s="24">
        <v>23.43</v>
      </c>
    </row>
    <row r="115" spans="1:2" x14ac:dyDescent="0.25">
      <c r="A115" s="77">
        <v>114</v>
      </c>
      <c r="B115" s="24">
        <v>22.13</v>
      </c>
    </row>
    <row r="116" spans="1:2" x14ac:dyDescent="0.25">
      <c r="A116" s="77">
        <v>115</v>
      </c>
      <c r="B116" s="24">
        <v>20.83</v>
      </c>
    </row>
    <row r="117" spans="1:2" x14ac:dyDescent="0.25">
      <c r="A117" s="77">
        <v>116</v>
      </c>
      <c r="B117" s="24">
        <v>19.43</v>
      </c>
    </row>
    <row r="118" spans="1:2" x14ac:dyDescent="0.25">
      <c r="A118" s="77">
        <v>117</v>
      </c>
      <c r="B118" s="24">
        <v>24.89</v>
      </c>
    </row>
    <row r="119" spans="1:2" x14ac:dyDescent="0.25">
      <c r="A119" s="77">
        <v>118</v>
      </c>
      <c r="B119" s="24">
        <v>23.39</v>
      </c>
    </row>
    <row r="120" spans="1:2" x14ac:dyDescent="0.25">
      <c r="A120" s="77">
        <v>119</v>
      </c>
      <c r="B120" s="24">
        <v>22.09</v>
      </c>
    </row>
    <row r="121" spans="1:2" x14ac:dyDescent="0.25">
      <c r="A121" s="77">
        <v>120</v>
      </c>
      <c r="B121" s="24">
        <v>20.69</v>
      </c>
    </row>
    <row r="122" spans="1:2" x14ac:dyDescent="0.25">
      <c r="A122" s="77">
        <v>121</v>
      </c>
      <c r="B122" s="24">
        <v>31.89</v>
      </c>
    </row>
    <row r="123" spans="1:2" x14ac:dyDescent="0.25">
      <c r="A123" s="77">
        <v>122</v>
      </c>
      <c r="B123" s="24">
        <v>30.49</v>
      </c>
    </row>
    <row r="124" spans="1:2" x14ac:dyDescent="0.25">
      <c r="A124" s="77">
        <v>123</v>
      </c>
      <c r="B124" s="24">
        <v>29.19</v>
      </c>
    </row>
    <row r="125" spans="1:2" x14ac:dyDescent="0.25">
      <c r="A125" s="77">
        <v>124</v>
      </c>
      <c r="B125" s="24">
        <v>27.89</v>
      </c>
    </row>
    <row r="126" spans="1:2" x14ac:dyDescent="0.25">
      <c r="A126" s="77">
        <v>125</v>
      </c>
      <c r="B126" s="24">
        <v>26.39</v>
      </c>
    </row>
    <row r="127" spans="1:2" x14ac:dyDescent="0.25">
      <c r="A127" s="77">
        <v>126</v>
      </c>
      <c r="B127" s="24">
        <v>24.99</v>
      </c>
    </row>
    <row r="128" spans="1:2" x14ac:dyDescent="0.25">
      <c r="A128" s="77">
        <v>127</v>
      </c>
      <c r="B128" s="24">
        <v>23.09</v>
      </c>
    </row>
    <row r="129" spans="1:2" x14ac:dyDescent="0.25">
      <c r="A129" s="77">
        <v>128</v>
      </c>
      <c r="B129" s="24">
        <v>21.39</v>
      </c>
    </row>
    <row r="130" spans="1:2" x14ac:dyDescent="0.25">
      <c r="A130" s="77">
        <v>129</v>
      </c>
      <c r="B130" s="24">
        <v>19.59</v>
      </c>
    </row>
    <row r="131" spans="1:2" x14ac:dyDescent="0.25">
      <c r="A131" s="77">
        <v>130</v>
      </c>
      <c r="B131" s="24">
        <v>17.690000000000001</v>
      </c>
    </row>
    <row r="132" spans="1:2" x14ac:dyDescent="0.25">
      <c r="A132" s="77">
        <v>131</v>
      </c>
      <c r="B132" s="24">
        <v>16.09</v>
      </c>
    </row>
    <row r="133" spans="1:2" x14ac:dyDescent="0.25">
      <c r="A133" s="77">
        <v>132</v>
      </c>
      <c r="B133" s="24">
        <v>14.59</v>
      </c>
    </row>
    <row r="134" spans="1:2" x14ac:dyDescent="0.25">
      <c r="A134" s="77">
        <v>133</v>
      </c>
      <c r="B134" s="24">
        <v>13.29</v>
      </c>
    </row>
    <row r="135" spans="1:2" x14ac:dyDescent="0.25">
      <c r="A135" s="77">
        <v>134</v>
      </c>
      <c r="B135" s="24">
        <v>16.93</v>
      </c>
    </row>
    <row r="136" spans="1:2" x14ac:dyDescent="0.25">
      <c r="A136" s="77">
        <v>135</v>
      </c>
      <c r="B136" s="24">
        <v>14.43</v>
      </c>
    </row>
    <row r="137" spans="1:2" x14ac:dyDescent="0.25">
      <c r="A137" s="77">
        <v>136</v>
      </c>
      <c r="B137" s="24">
        <v>13.03</v>
      </c>
    </row>
    <row r="138" spans="1:2" x14ac:dyDescent="0.25">
      <c r="A138" s="77">
        <v>137</v>
      </c>
      <c r="B138" s="24">
        <v>11.73</v>
      </c>
    </row>
    <row r="139" spans="1:2" x14ac:dyDescent="0.25">
      <c r="A139" s="77">
        <v>138</v>
      </c>
      <c r="B139" s="24">
        <v>10.23</v>
      </c>
    </row>
    <row r="140" spans="1:2" x14ac:dyDescent="0.25">
      <c r="A140" s="77">
        <v>139</v>
      </c>
      <c r="B140" s="24">
        <v>14.43</v>
      </c>
    </row>
    <row r="141" spans="1:2" x14ac:dyDescent="0.25">
      <c r="A141" s="77">
        <v>140</v>
      </c>
      <c r="B141" s="24">
        <v>12.53</v>
      </c>
    </row>
    <row r="142" spans="1:2" x14ac:dyDescent="0.25">
      <c r="A142" s="77">
        <v>141</v>
      </c>
      <c r="B142" s="24">
        <v>11.13</v>
      </c>
    </row>
    <row r="143" spans="1:2" x14ac:dyDescent="0.25">
      <c r="A143" s="77">
        <v>142</v>
      </c>
      <c r="B143" s="24">
        <v>19.579999999999998</v>
      </c>
    </row>
    <row r="144" spans="1:2" x14ac:dyDescent="0.25">
      <c r="A144" s="77">
        <v>143</v>
      </c>
      <c r="B144" s="24">
        <v>17.98</v>
      </c>
    </row>
    <row r="145" spans="1:2" x14ac:dyDescent="0.25">
      <c r="A145" s="77">
        <v>144</v>
      </c>
      <c r="B145" s="24">
        <v>16.579999999999998</v>
      </c>
    </row>
    <row r="146" spans="1:2" x14ac:dyDescent="0.25">
      <c r="A146" s="77">
        <v>145</v>
      </c>
      <c r="B146" s="24">
        <v>15.28</v>
      </c>
    </row>
    <row r="147" spans="1:2" x14ac:dyDescent="0.25">
      <c r="A147" s="77">
        <v>146</v>
      </c>
      <c r="B147" s="24">
        <v>18.96</v>
      </c>
    </row>
    <row r="148" spans="1:2" x14ac:dyDescent="0.25">
      <c r="A148" s="77">
        <v>147</v>
      </c>
      <c r="B148" s="24">
        <v>17.66</v>
      </c>
    </row>
    <row r="149" spans="1:2" x14ac:dyDescent="0.25">
      <c r="A149" s="77">
        <v>148</v>
      </c>
      <c r="B149" s="24">
        <v>15.96</v>
      </c>
    </row>
    <row r="150" spans="1:2" x14ac:dyDescent="0.25">
      <c r="A150" s="77">
        <v>149</v>
      </c>
      <c r="B150" s="24">
        <v>14.26</v>
      </c>
    </row>
    <row r="151" spans="1:2" x14ac:dyDescent="0.25">
      <c r="A151" s="77">
        <v>150</v>
      </c>
      <c r="B151" s="24">
        <v>11.16</v>
      </c>
    </row>
    <row r="152" spans="1:2" x14ac:dyDescent="0.25">
      <c r="A152" s="77">
        <v>151</v>
      </c>
      <c r="B152" s="24">
        <v>19.559999999999999</v>
      </c>
    </row>
    <row r="153" spans="1:2" x14ac:dyDescent="0.25">
      <c r="A153" s="77">
        <v>152</v>
      </c>
      <c r="B153" s="24">
        <v>17.46</v>
      </c>
    </row>
    <row r="154" spans="1:2" x14ac:dyDescent="0.25">
      <c r="A154" s="77">
        <v>153</v>
      </c>
      <c r="B154" s="24">
        <v>16.059999999999999</v>
      </c>
    </row>
    <row r="155" spans="1:2" x14ac:dyDescent="0.25">
      <c r="A155" s="77">
        <v>154</v>
      </c>
      <c r="B155" s="24">
        <v>20.2</v>
      </c>
    </row>
    <row r="156" spans="1:2" x14ac:dyDescent="0.25">
      <c r="A156" s="77">
        <v>155</v>
      </c>
      <c r="B156" s="24">
        <v>18.8</v>
      </c>
    </row>
    <row r="157" spans="1:2" x14ac:dyDescent="0.25">
      <c r="A157" s="77">
        <v>156</v>
      </c>
      <c r="B157" s="24">
        <v>17.5</v>
      </c>
    </row>
    <row r="158" spans="1:2" x14ac:dyDescent="0.25">
      <c r="A158" s="77">
        <v>157</v>
      </c>
      <c r="B158" s="24">
        <v>13.9</v>
      </c>
    </row>
    <row r="159" spans="1:2" x14ac:dyDescent="0.25">
      <c r="A159" s="77">
        <v>158</v>
      </c>
      <c r="B159" s="24">
        <v>17.3</v>
      </c>
    </row>
    <row r="160" spans="1:2" x14ac:dyDescent="0.25">
      <c r="A160" s="77">
        <v>159</v>
      </c>
      <c r="B160" s="24">
        <v>16</v>
      </c>
    </row>
    <row r="161" spans="1:2" x14ac:dyDescent="0.25">
      <c r="A161" s="77">
        <v>160</v>
      </c>
      <c r="B161" s="24">
        <v>14.4</v>
      </c>
    </row>
    <row r="162" spans="1:2" x14ac:dyDescent="0.25">
      <c r="A162" s="77">
        <v>161</v>
      </c>
      <c r="B162" s="24">
        <v>12.7</v>
      </c>
    </row>
    <row r="163" spans="1:2" x14ac:dyDescent="0.25">
      <c r="A163" s="77">
        <v>162</v>
      </c>
      <c r="B163" s="24">
        <v>22.05</v>
      </c>
    </row>
    <row r="164" spans="1:2" x14ac:dyDescent="0.25">
      <c r="A164" s="77">
        <v>163</v>
      </c>
      <c r="B164" s="24">
        <v>20.65</v>
      </c>
    </row>
    <row r="165" spans="1:2" x14ac:dyDescent="0.25">
      <c r="A165" s="77">
        <v>164</v>
      </c>
      <c r="B165" s="24">
        <v>19.149999999999999</v>
      </c>
    </row>
    <row r="166" spans="1:2" x14ac:dyDescent="0.25">
      <c r="A166" s="77">
        <v>165</v>
      </c>
      <c r="B166" s="24">
        <v>17.850000000000001</v>
      </c>
    </row>
    <row r="167" spans="1:2" x14ac:dyDescent="0.25">
      <c r="A167" s="77">
        <v>166</v>
      </c>
      <c r="B167" s="24">
        <v>16.25</v>
      </c>
    </row>
    <row r="168" spans="1:2" x14ac:dyDescent="0.25">
      <c r="A168" s="77">
        <v>167</v>
      </c>
      <c r="B168" s="24">
        <v>25.05</v>
      </c>
    </row>
    <row r="169" spans="1:2" x14ac:dyDescent="0.25">
      <c r="A169" s="77">
        <v>168</v>
      </c>
      <c r="B169" s="24">
        <v>23.65</v>
      </c>
    </row>
    <row r="170" spans="1:2" x14ac:dyDescent="0.25">
      <c r="A170" s="77">
        <v>169</v>
      </c>
      <c r="B170" s="24">
        <v>22.15</v>
      </c>
    </row>
    <row r="171" spans="1:2" x14ac:dyDescent="0.25">
      <c r="A171" s="77">
        <v>170</v>
      </c>
      <c r="B171" s="24">
        <v>20.25</v>
      </c>
    </row>
    <row r="172" spans="1:2" x14ac:dyDescent="0.25">
      <c r="A172" s="77">
        <v>171</v>
      </c>
      <c r="B172" s="24">
        <v>18.95</v>
      </c>
    </row>
    <row r="173" spans="1:2" x14ac:dyDescent="0.25">
      <c r="A173" s="77">
        <v>172</v>
      </c>
      <c r="B173" s="24">
        <v>17.55</v>
      </c>
    </row>
    <row r="174" spans="1:2" x14ac:dyDescent="0.25">
      <c r="A174" s="77">
        <v>173</v>
      </c>
      <c r="B174" s="24">
        <v>20.79</v>
      </c>
    </row>
    <row r="175" spans="1:2" x14ac:dyDescent="0.25">
      <c r="A175" s="77">
        <v>174</v>
      </c>
      <c r="B175" s="24">
        <v>24.95</v>
      </c>
    </row>
    <row r="176" spans="1:2" x14ac:dyDescent="0.25">
      <c r="A176" s="77">
        <v>175</v>
      </c>
      <c r="B176" s="24">
        <v>23.65</v>
      </c>
    </row>
    <row r="177" spans="1:2" x14ac:dyDescent="0.25">
      <c r="A177" s="77">
        <v>176</v>
      </c>
      <c r="B177" s="24">
        <v>22.25</v>
      </c>
    </row>
    <row r="178" spans="1:2" x14ac:dyDescent="0.25">
      <c r="A178" s="77">
        <v>177</v>
      </c>
      <c r="B178" s="24">
        <v>29.95</v>
      </c>
    </row>
    <row r="179" spans="1:2" x14ac:dyDescent="0.25">
      <c r="A179" s="77">
        <v>178</v>
      </c>
      <c r="B179" s="24">
        <v>28.15</v>
      </c>
    </row>
    <row r="180" spans="1:2" x14ac:dyDescent="0.25">
      <c r="A180" s="77">
        <v>179</v>
      </c>
      <c r="B180" s="24">
        <v>26.45</v>
      </c>
    </row>
    <row r="181" spans="1:2" x14ac:dyDescent="0.25">
      <c r="A181" s="77">
        <v>180</v>
      </c>
      <c r="B181" s="24">
        <v>32.049999999999997</v>
      </c>
    </row>
    <row r="182" spans="1:2" x14ac:dyDescent="0.25">
      <c r="A182" s="77">
        <v>181</v>
      </c>
      <c r="B182" s="24">
        <v>36.25</v>
      </c>
    </row>
    <row r="183" spans="1:2" x14ac:dyDescent="0.25">
      <c r="A183" s="77">
        <v>182</v>
      </c>
      <c r="B183" s="24">
        <v>41.47</v>
      </c>
    </row>
    <row r="184" spans="1:2" x14ac:dyDescent="0.25">
      <c r="A184" s="77">
        <v>183</v>
      </c>
      <c r="B184" s="24">
        <v>39.67</v>
      </c>
    </row>
    <row r="185" spans="1:2" x14ac:dyDescent="0.25">
      <c r="A185" s="77">
        <v>184</v>
      </c>
      <c r="B185" s="24">
        <v>37.869999999999997</v>
      </c>
    </row>
    <row r="186" spans="1:2" x14ac:dyDescent="0.25">
      <c r="A186" s="77">
        <v>185</v>
      </c>
      <c r="B186" s="24">
        <v>36.07</v>
      </c>
    </row>
    <row r="187" spans="1:2" x14ac:dyDescent="0.25">
      <c r="A187" s="77">
        <v>186</v>
      </c>
      <c r="B187" s="24">
        <v>42.87</v>
      </c>
    </row>
    <row r="188" spans="1:2" x14ac:dyDescent="0.25">
      <c r="A188" s="77">
        <v>187</v>
      </c>
      <c r="B188" s="24">
        <v>41.47</v>
      </c>
    </row>
    <row r="189" spans="1:2" x14ac:dyDescent="0.25">
      <c r="A189" s="77">
        <v>188</v>
      </c>
      <c r="B189" s="24">
        <v>40.07</v>
      </c>
    </row>
    <row r="190" spans="1:2" x14ac:dyDescent="0.25">
      <c r="A190" s="77">
        <v>189</v>
      </c>
      <c r="B190" s="24">
        <v>38.67</v>
      </c>
    </row>
    <row r="191" spans="1:2" x14ac:dyDescent="0.25">
      <c r="A191" s="77">
        <v>190</v>
      </c>
      <c r="B191" s="24">
        <v>37.07</v>
      </c>
    </row>
    <row r="192" spans="1:2" x14ac:dyDescent="0.25">
      <c r="A192" s="77">
        <v>191</v>
      </c>
      <c r="B192" s="24">
        <v>35.47</v>
      </c>
    </row>
    <row r="193" spans="1:2" x14ac:dyDescent="0.25">
      <c r="A193" s="77">
        <v>192</v>
      </c>
      <c r="B193" s="24">
        <v>33.97</v>
      </c>
    </row>
    <row r="194" spans="1:2" x14ac:dyDescent="0.25">
      <c r="A194" s="77">
        <v>193</v>
      </c>
      <c r="B194" s="24">
        <v>32.57</v>
      </c>
    </row>
    <row r="195" spans="1:2" x14ac:dyDescent="0.25">
      <c r="A195" s="77">
        <v>194</v>
      </c>
      <c r="B195" s="24">
        <v>31.07</v>
      </c>
    </row>
    <row r="196" spans="1:2" x14ac:dyDescent="0.25">
      <c r="A196" s="77">
        <v>195</v>
      </c>
      <c r="B196" s="24">
        <v>35.49</v>
      </c>
    </row>
    <row r="197" spans="1:2" x14ac:dyDescent="0.25">
      <c r="A197" s="77">
        <v>196</v>
      </c>
      <c r="B197" s="24">
        <v>33.090000000000003</v>
      </c>
    </row>
    <row r="198" spans="1:2" x14ac:dyDescent="0.25">
      <c r="A198" s="77">
        <v>197</v>
      </c>
      <c r="B198" s="24">
        <v>38.81</v>
      </c>
    </row>
    <row r="199" spans="1:2" x14ac:dyDescent="0.25">
      <c r="A199" s="77">
        <v>198</v>
      </c>
      <c r="B199" s="24">
        <v>36.01</v>
      </c>
    </row>
    <row r="200" spans="1:2" x14ac:dyDescent="0.25">
      <c r="A200" s="77">
        <v>199</v>
      </c>
      <c r="B200" s="24">
        <v>43.61</v>
      </c>
    </row>
    <row r="201" spans="1:2" x14ac:dyDescent="0.25">
      <c r="A201" s="77">
        <v>200</v>
      </c>
      <c r="B201" s="24">
        <v>41.91</v>
      </c>
    </row>
    <row r="202" spans="1:2" x14ac:dyDescent="0.25">
      <c r="A202" s="77">
        <v>201</v>
      </c>
      <c r="B202" s="24">
        <v>40.71</v>
      </c>
    </row>
    <row r="203" spans="1:2" x14ac:dyDescent="0.25">
      <c r="A203" s="77">
        <v>202</v>
      </c>
      <c r="B203" s="24">
        <v>38.51</v>
      </c>
    </row>
    <row r="204" spans="1:2" x14ac:dyDescent="0.25">
      <c r="A204" s="77">
        <v>203</v>
      </c>
      <c r="B204" s="24">
        <v>43.71</v>
      </c>
    </row>
    <row r="205" spans="1:2" x14ac:dyDescent="0.25">
      <c r="A205" s="77">
        <v>204</v>
      </c>
      <c r="B205" s="24">
        <v>42.11</v>
      </c>
    </row>
    <row r="206" spans="1:2" x14ac:dyDescent="0.25">
      <c r="A206" s="77">
        <v>205</v>
      </c>
      <c r="B206" s="24">
        <v>40.61</v>
      </c>
    </row>
    <row r="207" spans="1:2" x14ac:dyDescent="0.25">
      <c r="A207" s="77">
        <v>206</v>
      </c>
      <c r="B207" s="24">
        <v>38.909999999999997</v>
      </c>
    </row>
    <row r="208" spans="1:2" x14ac:dyDescent="0.25">
      <c r="A208" s="77">
        <v>207</v>
      </c>
      <c r="B208" s="24">
        <v>37.71</v>
      </c>
    </row>
    <row r="209" spans="1:2" x14ac:dyDescent="0.25">
      <c r="A209" s="77">
        <v>208</v>
      </c>
      <c r="B209" s="24">
        <v>36.31</v>
      </c>
    </row>
    <row r="210" spans="1:2" x14ac:dyDescent="0.25">
      <c r="A210" s="77">
        <v>209</v>
      </c>
      <c r="B210" s="24">
        <v>34.31</v>
      </c>
    </row>
    <row r="211" spans="1:2" x14ac:dyDescent="0.25">
      <c r="A211" s="77">
        <v>210</v>
      </c>
      <c r="B211" s="24">
        <v>33.01</v>
      </c>
    </row>
    <row r="212" spans="1:2" x14ac:dyDescent="0.25">
      <c r="A212" s="77">
        <v>211</v>
      </c>
      <c r="B212" s="24">
        <v>31.11</v>
      </c>
    </row>
    <row r="213" spans="1:2" x14ac:dyDescent="0.25">
      <c r="A213" s="77">
        <v>212</v>
      </c>
      <c r="B213" s="24">
        <v>29.61</v>
      </c>
    </row>
    <row r="214" spans="1:2" x14ac:dyDescent="0.25">
      <c r="A214" s="77">
        <v>213</v>
      </c>
      <c r="B214" s="24">
        <v>32.409999999999997</v>
      </c>
    </row>
    <row r="215" spans="1:2" x14ac:dyDescent="0.25">
      <c r="A215" s="77">
        <v>214</v>
      </c>
      <c r="B215" s="24">
        <v>31.21</v>
      </c>
    </row>
    <row r="216" spans="1:2" x14ac:dyDescent="0.25">
      <c r="A216" s="77">
        <v>215</v>
      </c>
      <c r="B216" s="24">
        <v>29.81</v>
      </c>
    </row>
    <row r="217" spans="1:2" x14ac:dyDescent="0.25">
      <c r="A217" s="77">
        <v>216</v>
      </c>
      <c r="B217" s="24">
        <v>28.41</v>
      </c>
    </row>
    <row r="218" spans="1:2" x14ac:dyDescent="0.25">
      <c r="A218" s="77">
        <v>217</v>
      </c>
      <c r="B218" s="24">
        <v>26.71</v>
      </c>
    </row>
    <row r="219" spans="1:2" x14ac:dyDescent="0.25">
      <c r="A219" s="77">
        <v>218</v>
      </c>
      <c r="B219" s="24">
        <v>24.51</v>
      </c>
    </row>
    <row r="220" spans="1:2" x14ac:dyDescent="0.25">
      <c r="A220" s="77">
        <v>219</v>
      </c>
      <c r="B220" s="24">
        <v>30.97</v>
      </c>
    </row>
    <row r="221" spans="1:2" x14ac:dyDescent="0.25">
      <c r="A221" s="77">
        <v>220</v>
      </c>
      <c r="B221" s="24">
        <v>29.27</v>
      </c>
    </row>
    <row r="222" spans="1:2" x14ac:dyDescent="0.25">
      <c r="A222" s="77">
        <v>221</v>
      </c>
      <c r="B222" s="24">
        <v>27.57</v>
      </c>
    </row>
    <row r="223" spans="1:2" x14ac:dyDescent="0.25">
      <c r="A223" s="77">
        <v>222</v>
      </c>
      <c r="B223" s="24">
        <v>26.07</v>
      </c>
    </row>
    <row r="224" spans="1:2" x14ac:dyDescent="0.25">
      <c r="A224" s="77">
        <v>223</v>
      </c>
      <c r="B224" s="24">
        <v>24.67</v>
      </c>
    </row>
    <row r="225" spans="1:2" x14ac:dyDescent="0.25">
      <c r="A225" s="77">
        <v>224</v>
      </c>
      <c r="B225" s="24">
        <v>23.07</v>
      </c>
    </row>
    <row r="226" spans="1:2" x14ac:dyDescent="0.25">
      <c r="A226" s="77">
        <v>225</v>
      </c>
      <c r="B226" s="24">
        <v>21.67</v>
      </c>
    </row>
    <row r="227" spans="1:2" x14ac:dyDescent="0.25">
      <c r="A227" s="77">
        <v>226</v>
      </c>
      <c r="B227" s="24">
        <v>30.07</v>
      </c>
    </row>
    <row r="228" spans="1:2" x14ac:dyDescent="0.25">
      <c r="A228" s="77">
        <v>227</v>
      </c>
      <c r="B228" s="24">
        <v>28.77</v>
      </c>
    </row>
    <row r="229" spans="1:2" x14ac:dyDescent="0.25">
      <c r="A229" s="77">
        <v>228</v>
      </c>
      <c r="B229" s="24">
        <v>27.37</v>
      </c>
    </row>
    <row r="230" spans="1:2" x14ac:dyDescent="0.25">
      <c r="A230" s="77">
        <v>229</v>
      </c>
      <c r="B230" s="24">
        <v>25.47</v>
      </c>
    </row>
    <row r="231" spans="1:2" x14ac:dyDescent="0.25">
      <c r="A231" s="77">
        <v>230</v>
      </c>
      <c r="B231" s="24">
        <v>23.47</v>
      </c>
    </row>
    <row r="232" spans="1:2" x14ac:dyDescent="0.25">
      <c r="A232" s="77">
        <v>231</v>
      </c>
      <c r="B232" s="24">
        <v>22.17</v>
      </c>
    </row>
    <row r="233" spans="1:2" x14ac:dyDescent="0.25">
      <c r="A233" s="77">
        <v>232</v>
      </c>
      <c r="B233" s="24">
        <v>20.87</v>
      </c>
    </row>
    <row r="234" spans="1:2" x14ac:dyDescent="0.25">
      <c r="A234" s="77">
        <v>233</v>
      </c>
      <c r="B234" s="24">
        <v>32.119999999999997</v>
      </c>
    </row>
    <row r="235" spans="1:2" x14ac:dyDescent="0.25">
      <c r="A235" s="77">
        <v>234</v>
      </c>
      <c r="B235" s="24">
        <v>36.54</v>
      </c>
    </row>
    <row r="236" spans="1:2" x14ac:dyDescent="0.25">
      <c r="A236" s="77">
        <v>235</v>
      </c>
      <c r="B236" s="24">
        <v>35.14</v>
      </c>
    </row>
    <row r="237" spans="1:2" x14ac:dyDescent="0.25">
      <c r="A237" s="77">
        <v>236</v>
      </c>
      <c r="B237" s="24">
        <v>33.64</v>
      </c>
    </row>
    <row r="238" spans="1:2" x14ac:dyDescent="0.25">
      <c r="A238" s="77">
        <v>237</v>
      </c>
      <c r="B238" s="24">
        <v>32.24</v>
      </c>
    </row>
    <row r="239" spans="1:2" x14ac:dyDescent="0.25">
      <c r="A239" s="77">
        <v>238</v>
      </c>
      <c r="B239" s="24">
        <v>38.090000000000003</v>
      </c>
    </row>
    <row r="240" spans="1:2" x14ac:dyDescent="0.25">
      <c r="A240" s="77">
        <v>239</v>
      </c>
      <c r="B240" s="24">
        <v>36.79</v>
      </c>
    </row>
    <row r="241" spans="1:2" x14ac:dyDescent="0.25">
      <c r="A241" s="77">
        <v>240</v>
      </c>
      <c r="B241" s="24">
        <v>47.29</v>
      </c>
    </row>
    <row r="242" spans="1:2" x14ac:dyDescent="0.25">
      <c r="A242" s="77">
        <v>241</v>
      </c>
      <c r="B242" s="24">
        <v>45.99</v>
      </c>
    </row>
    <row r="243" spans="1:2" x14ac:dyDescent="0.25">
      <c r="A243" s="77">
        <v>242</v>
      </c>
      <c r="B243" s="24">
        <v>44.59</v>
      </c>
    </row>
    <row r="244" spans="1:2" x14ac:dyDescent="0.25">
      <c r="A244" s="77">
        <v>243</v>
      </c>
      <c r="B244" s="24">
        <v>42.99</v>
      </c>
    </row>
    <row r="245" spans="1:2" x14ac:dyDescent="0.25">
      <c r="A245" s="77">
        <v>244</v>
      </c>
      <c r="B245" s="24">
        <v>49.23</v>
      </c>
    </row>
    <row r="246" spans="1:2" x14ac:dyDescent="0.25">
      <c r="A246" s="77">
        <v>245</v>
      </c>
      <c r="B246" s="24">
        <v>47.03</v>
      </c>
    </row>
    <row r="247" spans="1:2" x14ac:dyDescent="0.25">
      <c r="A247" s="77">
        <v>246</v>
      </c>
      <c r="B247" s="24">
        <v>44.83</v>
      </c>
    </row>
    <row r="248" spans="1:2" x14ac:dyDescent="0.25">
      <c r="A248" s="77">
        <v>247</v>
      </c>
      <c r="B248" s="24">
        <v>43.13</v>
      </c>
    </row>
    <row r="249" spans="1:2" x14ac:dyDescent="0.25">
      <c r="A249" s="77">
        <v>248</v>
      </c>
      <c r="B249" s="24">
        <v>41.63</v>
      </c>
    </row>
    <row r="250" spans="1:2" x14ac:dyDescent="0.25">
      <c r="A250" s="77">
        <v>249</v>
      </c>
      <c r="B250" s="24">
        <v>39.53</v>
      </c>
    </row>
    <row r="251" spans="1:2" x14ac:dyDescent="0.25">
      <c r="A251" s="77">
        <v>250</v>
      </c>
      <c r="B251" s="24">
        <v>37.130000000000003</v>
      </c>
    </row>
    <row r="252" spans="1:2" x14ac:dyDescent="0.25">
      <c r="A252" s="77">
        <v>251</v>
      </c>
      <c r="B252" s="24">
        <v>35.53</v>
      </c>
    </row>
    <row r="253" spans="1:2" x14ac:dyDescent="0.25">
      <c r="A253" s="77">
        <v>252</v>
      </c>
      <c r="B253" s="24">
        <v>32.630000000000003</v>
      </c>
    </row>
    <row r="254" spans="1:2" x14ac:dyDescent="0.25">
      <c r="A254" s="77">
        <v>253</v>
      </c>
      <c r="B254" s="24">
        <v>31.23</v>
      </c>
    </row>
    <row r="255" spans="1:2" x14ac:dyDescent="0.25">
      <c r="A255" s="77">
        <v>254</v>
      </c>
      <c r="B255" s="24">
        <v>29.83</v>
      </c>
    </row>
    <row r="256" spans="1:2" x14ac:dyDescent="0.25">
      <c r="A256" s="77">
        <v>255</v>
      </c>
      <c r="B256" s="24">
        <v>28.43</v>
      </c>
    </row>
    <row r="257" spans="1:2" x14ac:dyDescent="0.25">
      <c r="A257" s="77">
        <v>256</v>
      </c>
      <c r="B257" s="24">
        <v>32.51</v>
      </c>
    </row>
    <row r="258" spans="1:2" x14ac:dyDescent="0.25">
      <c r="A258" s="77">
        <v>257</v>
      </c>
      <c r="B258" s="24">
        <v>30.91</v>
      </c>
    </row>
    <row r="259" spans="1:2" x14ac:dyDescent="0.25">
      <c r="A259" s="77">
        <v>258</v>
      </c>
      <c r="B259" s="24">
        <v>29.21</v>
      </c>
    </row>
    <row r="260" spans="1:2" x14ac:dyDescent="0.25">
      <c r="A260" s="77">
        <v>259</v>
      </c>
      <c r="B260" s="24">
        <v>27.61</v>
      </c>
    </row>
    <row r="261" spans="1:2" x14ac:dyDescent="0.25">
      <c r="A261" s="77">
        <v>260</v>
      </c>
      <c r="B261" s="24">
        <v>33.049999999999997</v>
      </c>
    </row>
    <row r="262" spans="1:2" x14ac:dyDescent="0.25">
      <c r="A262" s="77">
        <v>261</v>
      </c>
      <c r="B262" s="24">
        <v>31.65</v>
      </c>
    </row>
    <row r="263" spans="1:2" x14ac:dyDescent="0.25">
      <c r="A263" s="77">
        <v>262</v>
      </c>
      <c r="B263" s="24">
        <v>29.25</v>
      </c>
    </row>
    <row r="264" spans="1:2" x14ac:dyDescent="0.25">
      <c r="A264" s="77">
        <v>263</v>
      </c>
      <c r="B264" s="24">
        <v>27.85</v>
      </c>
    </row>
    <row r="265" spans="1:2" x14ac:dyDescent="0.25">
      <c r="A265" s="77">
        <v>264</v>
      </c>
      <c r="B265" s="24">
        <v>34.85</v>
      </c>
    </row>
    <row r="266" spans="1:2" x14ac:dyDescent="0.25">
      <c r="A266" s="77">
        <v>265</v>
      </c>
      <c r="B266" s="24">
        <v>42.55</v>
      </c>
    </row>
    <row r="267" spans="1:2" x14ac:dyDescent="0.25">
      <c r="A267" s="77">
        <v>266</v>
      </c>
      <c r="B267" s="24">
        <v>41.25</v>
      </c>
    </row>
    <row r="268" spans="1:2" x14ac:dyDescent="0.25">
      <c r="A268" s="77">
        <v>267</v>
      </c>
      <c r="B268" s="24">
        <v>39.65</v>
      </c>
    </row>
    <row r="269" spans="1:2" x14ac:dyDescent="0.25">
      <c r="A269" s="77">
        <v>268</v>
      </c>
      <c r="B269" s="24">
        <v>38.25</v>
      </c>
    </row>
    <row r="270" spans="1:2" x14ac:dyDescent="0.25">
      <c r="A270" s="77">
        <v>269</v>
      </c>
      <c r="B270" s="24">
        <v>43.69</v>
      </c>
    </row>
    <row r="271" spans="1:2" x14ac:dyDescent="0.25">
      <c r="A271" s="77">
        <v>270</v>
      </c>
      <c r="B271" s="24">
        <v>42.09</v>
      </c>
    </row>
    <row r="272" spans="1:2" x14ac:dyDescent="0.25">
      <c r="A272" s="77">
        <v>271</v>
      </c>
      <c r="B272" s="24">
        <v>40.39</v>
      </c>
    </row>
    <row r="273" spans="1:2" x14ac:dyDescent="0.25">
      <c r="A273" s="77">
        <v>272</v>
      </c>
      <c r="B273" s="24">
        <v>45.51</v>
      </c>
    </row>
    <row r="274" spans="1:2" x14ac:dyDescent="0.25">
      <c r="A274" s="77">
        <v>273</v>
      </c>
      <c r="B274" s="24">
        <v>44.11</v>
      </c>
    </row>
    <row r="275" spans="1:2" x14ac:dyDescent="0.25">
      <c r="A275" s="77">
        <v>274</v>
      </c>
      <c r="B275" s="24">
        <v>42.41</v>
      </c>
    </row>
    <row r="276" spans="1:2" x14ac:dyDescent="0.25">
      <c r="A276" s="77">
        <v>275</v>
      </c>
      <c r="B276" s="24">
        <v>40.61</v>
      </c>
    </row>
    <row r="277" spans="1:2" x14ac:dyDescent="0.25">
      <c r="A277" s="77">
        <v>276</v>
      </c>
      <c r="B277" s="24">
        <v>39.21</v>
      </c>
    </row>
    <row r="278" spans="1:2" x14ac:dyDescent="0.25">
      <c r="A278" s="77">
        <v>277</v>
      </c>
      <c r="B278" s="24">
        <v>37.71</v>
      </c>
    </row>
    <row r="279" spans="1:2" x14ac:dyDescent="0.25">
      <c r="A279" s="77">
        <v>278</v>
      </c>
      <c r="B279" s="24">
        <v>35.81</v>
      </c>
    </row>
    <row r="280" spans="1:2" x14ac:dyDescent="0.25">
      <c r="A280" s="77">
        <v>279</v>
      </c>
      <c r="B280" s="24">
        <v>34.409999999999997</v>
      </c>
    </row>
    <row r="281" spans="1:2" x14ac:dyDescent="0.25">
      <c r="A281" s="77">
        <v>280</v>
      </c>
      <c r="B281" s="24">
        <v>38.01</v>
      </c>
    </row>
    <row r="282" spans="1:2" x14ac:dyDescent="0.25">
      <c r="A282" s="77">
        <v>281</v>
      </c>
      <c r="B282" s="24">
        <v>36.71</v>
      </c>
    </row>
    <row r="283" spans="1:2" x14ac:dyDescent="0.25">
      <c r="A283" s="77">
        <v>282</v>
      </c>
      <c r="B283" s="24">
        <v>35.11</v>
      </c>
    </row>
    <row r="284" spans="1:2" x14ac:dyDescent="0.25">
      <c r="A284" s="77">
        <v>283</v>
      </c>
      <c r="B284" s="24">
        <v>46.31</v>
      </c>
    </row>
    <row r="285" spans="1:2" x14ac:dyDescent="0.25">
      <c r="A285" s="77">
        <v>284</v>
      </c>
      <c r="B285" s="24">
        <v>44.61</v>
      </c>
    </row>
    <row r="286" spans="1:2" x14ac:dyDescent="0.25">
      <c r="A286" s="77">
        <v>285</v>
      </c>
      <c r="B286" s="24">
        <v>43.31</v>
      </c>
    </row>
    <row r="287" spans="1:2" x14ac:dyDescent="0.25">
      <c r="A287" s="77">
        <v>286</v>
      </c>
      <c r="B287" s="24">
        <v>49.39</v>
      </c>
    </row>
    <row r="288" spans="1:2" x14ac:dyDescent="0.25">
      <c r="A288" s="77">
        <v>287</v>
      </c>
      <c r="B288" s="24">
        <v>47.99</v>
      </c>
    </row>
    <row r="289" spans="1:2" x14ac:dyDescent="0.25">
      <c r="A289" s="77">
        <v>288</v>
      </c>
      <c r="B289" s="24">
        <v>52.47</v>
      </c>
    </row>
    <row r="290" spans="1:2" x14ac:dyDescent="0.25">
      <c r="A290" s="77">
        <v>289</v>
      </c>
      <c r="B290" s="24">
        <v>51.17</v>
      </c>
    </row>
    <row r="291" spans="1:2" x14ac:dyDescent="0.25">
      <c r="A291" s="77">
        <v>290</v>
      </c>
      <c r="B291" s="24">
        <v>49.47</v>
      </c>
    </row>
    <row r="292" spans="1:2" x14ac:dyDescent="0.25">
      <c r="A292" s="77">
        <v>291</v>
      </c>
      <c r="B292" s="24">
        <v>47.57</v>
      </c>
    </row>
    <row r="293" spans="1:2" x14ac:dyDescent="0.25">
      <c r="A293" s="77">
        <v>292</v>
      </c>
      <c r="B293" s="24">
        <v>46.27</v>
      </c>
    </row>
    <row r="294" spans="1:2" x14ac:dyDescent="0.25">
      <c r="A294" s="77">
        <v>293</v>
      </c>
      <c r="B294" s="24">
        <v>44.57</v>
      </c>
    </row>
    <row r="295" spans="1:2" x14ac:dyDescent="0.25">
      <c r="A295" s="77">
        <v>294</v>
      </c>
      <c r="B295" s="24">
        <v>42.67</v>
      </c>
    </row>
    <row r="296" spans="1:2" x14ac:dyDescent="0.25">
      <c r="A296" s="77">
        <v>295</v>
      </c>
      <c r="B296" s="24">
        <v>48.39</v>
      </c>
    </row>
    <row r="297" spans="1:2" x14ac:dyDescent="0.25">
      <c r="A297" s="77">
        <v>296</v>
      </c>
      <c r="B297" s="24">
        <v>51.87</v>
      </c>
    </row>
    <row r="298" spans="1:2" x14ac:dyDescent="0.25">
      <c r="A298" s="77">
        <v>297</v>
      </c>
      <c r="B298" s="24">
        <v>49.57</v>
      </c>
    </row>
    <row r="299" spans="1:2" x14ac:dyDescent="0.25">
      <c r="A299" s="77">
        <v>298</v>
      </c>
      <c r="B299" s="24">
        <v>47.97</v>
      </c>
    </row>
    <row r="300" spans="1:2" x14ac:dyDescent="0.25">
      <c r="A300" s="77">
        <v>299</v>
      </c>
      <c r="B300" s="24">
        <v>46.07</v>
      </c>
    </row>
    <row r="301" spans="1:2" x14ac:dyDescent="0.25">
      <c r="A301" s="77">
        <v>300</v>
      </c>
      <c r="B301" s="24">
        <v>44.77</v>
      </c>
    </row>
    <row r="302" spans="1:2" x14ac:dyDescent="0.25">
      <c r="A302" s="77">
        <v>301</v>
      </c>
      <c r="B302" s="24">
        <v>42.67</v>
      </c>
    </row>
    <row r="303" spans="1:2" x14ac:dyDescent="0.25">
      <c r="A303" s="77">
        <v>302</v>
      </c>
      <c r="B303" s="24">
        <v>41.07</v>
      </c>
    </row>
    <row r="304" spans="1:2" x14ac:dyDescent="0.25">
      <c r="A304" s="77">
        <v>303</v>
      </c>
      <c r="B304" s="24">
        <v>39.770000000000003</v>
      </c>
    </row>
    <row r="305" spans="1:2" x14ac:dyDescent="0.25">
      <c r="A305" s="77">
        <v>304</v>
      </c>
      <c r="B305" s="24">
        <v>38.369999999999997</v>
      </c>
    </row>
    <row r="306" spans="1:2" x14ac:dyDescent="0.25">
      <c r="A306" s="77">
        <v>305</v>
      </c>
      <c r="B306" s="24">
        <v>43.47</v>
      </c>
    </row>
    <row r="307" spans="1:2" x14ac:dyDescent="0.25">
      <c r="A307" s="77">
        <v>306</v>
      </c>
      <c r="B307" s="24">
        <v>41.97</v>
      </c>
    </row>
    <row r="308" spans="1:2" x14ac:dyDescent="0.25">
      <c r="A308" s="77">
        <v>307</v>
      </c>
      <c r="B308" s="24">
        <v>39.770000000000003</v>
      </c>
    </row>
    <row r="309" spans="1:2" x14ac:dyDescent="0.25">
      <c r="A309" s="77">
        <v>308</v>
      </c>
      <c r="B309" s="24">
        <v>38.270000000000003</v>
      </c>
    </row>
    <row r="310" spans="1:2" x14ac:dyDescent="0.25">
      <c r="A310" s="77">
        <v>309</v>
      </c>
      <c r="B310" s="24">
        <v>36.770000000000003</v>
      </c>
    </row>
    <row r="311" spans="1:2" x14ac:dyDescent="0.25">
      <c r="A311" s="77">
        <v>310</v>
      </c>
      <c r="B311" s="24">
        <v>34.869999999999997</v>
      </c>
    </row>
    <row r="312" spans="1:2" x14ac:dyDescent="0.25">
      <c r="A312" s="77">
        <v>311</v>
      </c>
      <c r="B312" s="24">
        <v>32.869999999999997</v>
      </c>
    </row>
    <row r="313" spans="1:2" x14ac:dyDescent="0.25">
      <c r="A313" s="77">
        <v>312</v>
      </c>
      <c r="B313" s="24">
        <v>31.37</v>
      </c>
    </row>
    <row r="314" spans="1:2" x14ac:dyDescent="0.25">
      <c r="A314" s="77">
        <v>313</v>
      </c>
      <c r="B314" s="24">
        <v>37.869999999999997</v>
      </c>
    </row>
    <row r="315" spans="1:2" x14ac:dyDescent="0.25">
      <c r="A315" s="77">
        <v>314</v>
      </c>
      <c r="B315" s="24">
        <v>43.19</v>
      </c>
    </row>
    <row r="316" spans="1:2" x14ac:dyDescent="0.25">
      <c r="A316" s="77">
        <v>315</v>
      </c>
      <c r="B316" s="24">
        <v>41.89</v>
      </c>
    </row>
    <row r="317" spans="1:2" x14ac:dyDescent="0.25">
      <c r="A317" s="77">
        <v>316</v>
      </c>
      <c r="B317" s="24">
        <v>45.79</v>
      </c>
    </row>
    <row r="318" spans="1:2" x14ac:dyDescent="0.25">
      <c r="A318" s="77">
        <v>317</v>
      </c>
      <c r="B318" s="24">
        <v>43.59</v>
      </c>
    </row>
    <row r="319" spans="1:2" x14ac:dyDescent="0.25">
      <c r="A319" s="77">
        <v>318</v>
      </c>
      <c r="B319" s="24">
        <v>51.29</v>
      </c>
    </row>
    <row r="320" spans="1:2" x14ac:dyDescent="0.25">
      <c r="A320" s="77">
        <v>319</v>
      </c>
      <c r="B320" s="24">
        <v>49.99</v>
      </c>
    </row>
    <row r="321" spans="1:2" x14ac:dyDescent="0.25">
      <c r="A321" s="77">
        <v>320</v>
      </c>
      <c r="B321" s="24">
        <v>48.29</v>
      </c>
    </row>
    <row r="322" spans="1:2" x14ac:dyDescent="0.25">
      <c r="A322" s="77">
        <v>321</v>
      </c>
      <c r="B322" s="24">
        <v>64.489999999999995</v>
      </c>
    </row>
    <row r="323" spans="1:2" x14ac:dyDescent="0.25">
      <c r="A323" s="77">
        <v>322</v>
      </c>
      <c r="B323" s="24">
        <v>63.19</v>
      </c>
    </row>
    <row r="324" spans="1:2" x14ac:dyDescent="0.25">
      <c r="A324" s="77">
        <v>323</v>
      </c>
      <c r="B324" s="24">
        <v>68.91</v>
      </c>
    </row>
    <row r="325" spans="1:2" x14ac:dyDescent="0.25">
      <c r="A325" s="77">
        <v>324</v>
      </c>
      <c r="B325" s="24">
        <v>67.61</v>
      </c>
    </row>
    <row r="326" spans="1:2" x14ac:dyDescent="0.25">
      <c r="A326" s="77">
        <v>325</v>
      </c>
      <c r="B326" s="24">
        <v>66.31</v>
      </c>
    </row>
    <row r="327" spans="1:2" x14ac:dyDescent="0.25">
      <c r="A327" s="77">
        <v>326</v>
      </c>
      <c r="B327" s="24">
        <v>65.010000000000005</v>
      </c>
    </row>
    <row r="328" spans="1:2" x14ac:dyDescent="0.25">
      <c r="A328" s="77">
        <v>327</v>
      </c>
      <c r="B328" s="24">
        <v>63.61</v>
      </c>
    </row>
    <row r="329" spans="1:2" x14ac:dyDescent="0.25">
      <c r="A329" s="77">
        <v>328</v>
      </c>
      <c r="B329" s="24">
        <v>61.51</v>
      </c>
    </row>
    <row r="330" spans="1:2" x14ac:dyDescent="0.25">
      <c r="A330" s="77">
        <v>329</v>
      </c>
      <c r="B330" s="24">
        <v>60.21</v>
      </c>
    </row>
    <row r="331" spans="1:2" x14ac:dyDescent="0.25">
      <c r="A331" s="77">
        <v>330</v>
      </c>
      <c r="B331" s="24">
        <v>58.61</v>
      </c>
    </row>
    <row r="332" spans="1:2" x14ac:dyDescent="0.25">
      <c r="A332" s="77">
        <v>331</v>
      </c>
      <c r="B332" s="24">
        <v>56.81</v>
      </c>
    </row>
    <row r="333" spans="1:2" x14ac:dyDescent="0.25">
      <c r="A333" s="77">
        <v>332</v>
      </c>
      <c r="B333" s="24">
        <v>55.51</v>
      </c>
    </row>
    <row r="334" spans="1:2" x14ac:dyDescent="0.25">
      <c r="A334" s="77">
        <v>333</v>
      </c>
      <c r="B334" s="24">
        <v>53.91</v>
      </c>
    </row>
    <row r="335" spans="1:2" x14ac:dyDescent="0.25">
      <c r="A335" s="77">
        <v>334</v>
      </c>
      <c r="B335" s="24">
        <v>58.11</v>
      </c>
    </row>
    <row r="336" spans="1:2" x14ac:dyDescent="0.25">
      <c r="A336" s="77">
        <v>335</v>
      </c>
      <c r="B336" s="24">
        <v>56.41</v>
      </c>
    </row>
    <row r="337" spans="1:2" x14ac:dyDescent="0.25">
      <c r="A337" s="77">
        <v>336</v>
      </c>
      <c r="B337" s="24">
        <v>55.11</v>
      </c>
    </row>
    <row r="338" spans="1:2" x14ac:dyDescent="0.25">
      <c r="A338" s="77">
        <v>337</v>
      </c>
      <c r="B338" s="24">
        <v>77.510000000000005</v>
      </c>
    </row>
    <row r="339" spans="1:2" x14ac:dyDescent="0.25">
      <c r="A339" s="77">
        <v>338</v>
      </c>
      <c r="B339" s="24">
        <v>75.91</v>
      </c>
    </row>
    <row r="340" spans="1:2" x14ac:dyDescent="0.25">
      <c r="A340" s="77">
        <v>339</v>
      </c>
      <c r="B340" s="24">
        <v>74.31</v>
      </c>
    </row>
    <row r="341" spans="1:2" x14ac:dyDescent="0.25">
      <c r="A341" s="77">
        <v>340</v>
      </c>
      <c r="B341" s="24">
        <v>72.41</v>
      </c>
    </row>
    <row r="342" spans="1:2" x14ac:dyDescent="0.25">
      <c r="A342" s="77">
        <v>341</v>
      </c>
      <c r="B342" s="24">
        <v>71.010000000000005</v>
      </c>
    </row>
    <row r="343" spans="1:2" x14ac:dyDescent="0.25">
      <c r="A343" s="77">
        <v>342</v>
      </c>
      <c r="B343" s="24">
        <v>69.709999999999994</v>
      </c>
    </row>
    <row r="344" spans="1:2" x14ac:dyDescent="0.25">
      <c r="A344" s="77">
        <v>343</v>
      </c>
      <c r="B344" s="24">
        <v>68.11</v>
      </c>
    </row>
    <row r="345" spans="1:2" x14ac:dyDescent="0.25">
      <c r="A345" s="77">
        <v>344</v>
      </c>
      <c r="B345" s="24">
        <v>75.61</v>
      </c>
    </row>
    <row r="346" spans="1:2" x14ac:dyDescent="0.25">
      <c r="A346" s="77">
        <v>345</v>
      </c>
      <c r="B346" s="24">
        <v>74.010000000000005</v>
      </c>
    </row>
    <row r="347" spans="1:2" x14ac:dyDescent="0.25">
      <c r="A347" s="77">
        <v>346</v>
      </c>
      <c r="B347" s="24">
        <v>72.41</v>
      </c>
    </row>
    <row r="348" spans="1:2" x14ac:dyDescent="0.25">
      <c r="A348" s="77">
        <v>347</v>
      </c>
      <c r="B348" s="24">
        <v>71.010000000000005</v>
      </c>
    </row>
    <row r="349" spans="1:2" x14ac:dyDescent="0.25">
      <c r="A349" s="77">
        <v>348</v>
      </c>
      <c r="B349" s="24">
        <v>69.709999999999994</v>
      </c>
    </row>
    <row r="350" spans="1:2" x14ac:dyDescent="0.25">
      <c r="A350" s="77">
        <v>349</v>
      </c>
      <c r="B350" s="24">
        <v>67.709999999999994</v>
      </c>
    </row>
    <row r="351" spans="1:2" x14ac:dyDescent="0.25">
      <c r="A351" s="77">
        <v>350</v>
      </c>
      <c r="B351" s="24">
        <v>66.41</v>
      </c>
    </row>
    <row r="352" spans="1:2" x14ac:dyDescent="0.25">
      <c r="A352" s="77">
        <v>351</v>
      </c>
      <c r="B352" s="24">
        <v>65.010000000000005</v>
      </c>
    </row>
    <row r="353" spans="1:2" x14ac:dyDescent="0.25">
      <c r="A353" s="77">
        <v>352</v>
      </c>
      <c r="B353" s="24">
        <v>62.41</v>
      </c>
    </row>
    <row r="354" spans="1:2" x14ac:dyDescent="0.25">
      <c r="A354" s="77">
        <v>353</v>
      </c>
      <c r="B354" s="24">
        <v>65.540000000000006</v>
      </c>
    </row>
    <row r="355" spans="1:2" x14ac:dyDescent="0.25">
      <c r="A355" s="77">
        <v>354</v>
      </c>
      <c r="B355" s="24">
        <v>63.24</v>
      </c>
    </row>
    <row r="356" spans="1:2" x14ac:dyDescent="0.25">
      <c r="A356" s="77">
        <v>355</v>
      </c>
      <c r="B356" s="24">
        <v>61.64</v>
      </c>
    </row>
    <row r="357" spans="1:2" x14ac:dyDescent="0.25">
      <c r="A357" s="77">
        <v>356</v>
      </c>
      <c r="B357" s="24">
        <v>67.239999999999995</v>
      </c>
    </row>
    <row r="358" spans="1:2" x14ac:dyDescent="0.25">
      <c r="A358" s="77">
        <v>357</v>
      </c>
      <c r="B358" s="24">
        <v>75.239999999999995</v>
      </c>
    </row>
    <row r="359" spans="1:2" x14ac:dyDescent="0.25">
      <c r="A359" s="77">
        <v>358</v>
      </c>
      <c r="B359" s="24">
        <v>73.739999999999995</v>
      </c>
    </row>
    <row r="360" spans="1:2" x14ac:dyDescent="0.25">
      <c r="A360" s="77">
        <v>359</v>
      </c>
      <c r="B360" s="24">
        <v>76.62</v>
      </c>
    </row>
    <row r="361" spans="1:2" x14ac:dyDescent="0.25">
      <c r="A361" s="77">
        <v>360</v>
      </c>
      <c r="B361" s="24">
        <v>75.22</v>
      </c>
    </row>
    <row r="362" spans="1:2" x14ac:dyDescent="0.25">
      <c r="A362" s="77">
        <v>361</v>
      </c>
      <c r="B362" s="24">
        <v>79.98</v>
      </c>
    </row>
    <row r="363" spans="1:2" x14ac:dyDescent="0.25">
      <c r="A363" s="77">
        <v>362</v>
      </c>
      <c r="B363" s="24">
        <v>78.680000000000007</v>
      </c>
    </row>
    <row r="364" spans="1:2" x14ac:dyDescent="0.25">
      <c r="A364" s="77">
        <v>363</v>
      </c>
      <c r="B364" s="24">
        <v>76.180000000000007</v>
      </c>
    </row>
    <row r="365" spans="1:2" x14ac:dyDescent="0.25">
      <c r="A365" s="77">
        <v>364</v>
      </c>
      <c r="B365" s="24">
        <v>74.88</v>
      </c>
    </row>
    <row r="366" spans="1:2" x14ac:dyDescent="0.25">
      <c r="A366" s="77">
        <v>365</v>
      </c>
      <c r="B366" s="24">
        <v>83.28</v>
      </c>
    </row>
    <row r="367" spans="1:2" x14ac:dyDescent="0.25">
      <c r="A367" s="77">
        <v>366</v>
      </c>
      <c r="B367" s="24">
        <v>81.58</v>
      </c>
    </row>
    <row r="368" spans="1:2" x14ac:dyDescent="0.25">
      <c r="A368" s="77">
        <v>367</v>
      </c>
      <c r="B368" s="24">
        <v>79.180000000000007</v>
      </c>
    </row>
    <row r="369" spans="1:2" x14ac:dyDescent="0.25">
      <c r="A369" s="77">
        <v>368</v>
      </c>
      <c r="B369" s="24">
        <v>77.48</v>
      </c>
    </row>
    <row r="370" spans="1:2" x14ac:dyDescent="0.25">
      <c r="A370" s="77">
        <v>369</v>
      </c>
      <c r="B370" s="24">
        <v>75.88</v>
      </c>
    </row>
    <row r="371" spans="1:2" x14ac:dyDescent="0.25">
      <c r="A371" s="77">
        <v>370</v>
      </c>
      <c r="B371" s="24">
        <v>74.38</v>
      </c>
    </row>
    <row r="372" spans="1:2" x14ac:dyDescent="0.25">
      <c r="A372" s="77">
        <v>371</v>
      </c>
      <c r="B372" s="24">
        <v>72.28</v>
      </c>
    </row>
    <row r="373" spans="1:2" x14ac:dyDescent="0.25">
      <c r="A373" s="77">
        <v>372</v>
      </c>
      <c r="B373" s="24">
        <v>80.680000000000007</v>
      </c>
    </row>
    <row r="374" spans="1:2" x14ac:dyDescent="0.25">
      <c r="A374" s="77">
        <v>373</v>
      </c>
      <c r="B374" s="24">
        <v>84.68</v>
      </c>
    </row>
    <row r="375" spans="1:2" x14ac:dyDescent="0.25">
      <c r="A375" s="77">
        <v>374</v>
      </c>
      <c r="B375" s="24">
        <v>83.18</v>
      </c>
    </row>
    <row r="376" spans="1:2" x14ac:dyDescent="0.25">
      <c r="A376" s="77">
        <v>375</v>
      </c>
      <c r="B376" s="24">
        <v>92.18</v>
      </c>
    </row>
    <row r="377" spans="1:2" x14ac:dyDescent="0.25">
      <c r="A377" s="77">
        <v>376</v>
      </c>
      <c r="B377" s="24">
        <v>90.78</v>
      </c>
    </row>
    <row r="378" spans="1:2" x14ac:dyDescent="0.25">
      <c r="A378" s="77">
        <v>377</v>
      </c>
      <c r="B378" s="24">
        <v>95.37</v>
      </c>
    </row>
    <row r="379" spans="1:2" x14ac:dyDescent="0.25">
      <c r="A379" s="77">
        <v>378</v>
      </c>
      <c r="B379" s="24">
        <v>93.77</v>
      </c>
    </row>
    <row r="380" spans="1:2" x14ac:dyDescent="0.25">
      <c r="A380" s="77">
        <v>379</v>
      </c>
      <c r="B380" s="24">
        <v>92.17</v>
      </c>
    </row>
    <row r="381" spans="1:2" x14ac:dyDescent="0.25">
      <c r="A381" s="77">
        <v>380</v>
      </c>
      <c r="B381" s="24">
        <v>90.77</v>
      </c>
    </row>
    <row r="382" spans="1:2" x14ac:dyDescent="0.25">
      <c r="A382" s="77">
        <v>381</v>
      </c>
      <c r="B382" s="24">
        <v>95.97</v>
      </c>
    </row>
    <row r="383" spans="1:2" x14ac:dyDescent="0.25">
      <c r="A383" s="77">
        <v>382</v>
      </c>
      <c r="B383" s="24">
        <v>93.37</v>
      </c>
    </row>
    <row r="384" spans="1:2" x14ac:dyDescent="0.25">
      <c r="A384" s="77">
        <v>383</v>
      </c>
      <c r="B384" s="24">
        <v>91.97</v>
      </c>
    </row>
    <row r="385" spans="1:2" x14ac:dyDescent="0.25">
      <c r="A385" s="77">
        <v>384</v>
      </c>
      <c r="B385" s="24">
        <v>90.37</v>
      </c>
    </row>
    <row r="386" spans="1:2" x14ac:dyDescent="0.25">
      <c r="A386" s="77">
        <v>385</v>
      </c>
      <c r="B386" s="24">
        <v>88.37</v>
      </c>
    </row>
    <row r="387" spans="1:2" x14ac:dyDescent="0.25">
      <c r="A387" s="77">
        <v>386</v>
      </c>
      <c r="B387" s="24">
        <v>86.07</v>
      </c>
    </row>
    <row r="388" spans="1:2" x14ac:dyDescent="0.25">
      <c r="A388" s="77">
        <v>387</v>
      </c>
      <c r="B388" s="24">
        <v>84.67</v>
      </c>
    </row>
    <row r="389" spans="1:2" x14ac:dyDescent="0.25">
      <c r="A389" s="77">
        <v>388</v>
      </c>
      <c r="B389" s="24">
        <v>82.57</v>
      </c>
    </row>
    <row r="390" spans="1:2" x14ac:dyDescent="0.25">
      <c r="A390" s="77">
        <v>389</v>
      </c>
      <c r="B390" s="24">
        <v>81.17</v>
      </c>
    </row>
    <row r="391" spans="1:2" x14ac:dyDescent="0.25">
      <c r="A391" s="77">
        <v>390</v>
      </c>
      <c r="B391" s="24">
        <v>78.77</v>
      </c>
    </row>
    <row r="392" spans="1:2" x14ac:dyDescent="0.25">
      <c r="A392" s="77">
        <v>391</v>
      </c>
      <c r="B392" s="24">
        <v>85.97</v>
      </c>
    </row>
    <row r="393" spans="1:2" x14ac:dyDescent="0.25">
      <c r="A393" s="77">
        <v>392</v>
      </c>
      <c r="B393" s="24">
        <v>84.17</v>
      </c>
    </row>
    <row r="394" spans="1:2" x14ac:dyDescent="0.25">
      <c r="A394" s="77">
        <v>393</v>
      </c>
      <c r="B394" s="24">
        <v>82.67</v>
      </c>
    </row>
    <row r="395" spans="1:2" x14ac:dyDescent="0.25">
      <c r="A395" s="77">
        <v>394</v>
      </c>
      <c r="B395" s="24">
        <v>81.17</v>
      </c>
    </row>
    <row r="396" spans="1:2" x14ac:dyDescent="0.25">
      <c r="A396" s="77">
        <v>395</v>
      </c>
      <c r="B396" s="24">
        <v>79.77</v>
      </c>
    </row>
    <row r="397" spans="1:2" x14ac:dyDescent="0.25">
      <c r="A397" s="77">
        <v>396</v>
      </c>
      <c r="B397" s="24">
        <v>83.95</v>
      </c>
    </row>
    <row r="398" spans="1:2" x14ac:dyDescent="0.25">
      <c r="A398" s="77">
        <v>397</v>
      </c>
      <c r="B398" s="24">
        <v>82.25</v>
      </c>
    </row>
    <row r="399" spans="1:2" x14ac:dyDescent="0.25">
      <c r="A399" s="77">
        <v>398</v>
      </c>
      <c r="B399" s="24">
        <v>80.650000000000006</v>
      </c>
    </row>
    <row r="400" spans="1:2" x14ac:dyDescent="0.25">
      <c r="A400" s="77">
        <v>399</v>
      </c>
      <c r="B400" s="24">
        <v>79.05</v>
      </c>
    </row>
    <row r="401" spans="1:2" x14ac:dyDescent="0.25">
      <c r="A401" s="77">
        <v>400</v>
      </c>
      <c r="B401" s="24">
        <v>86.25</v>
      </c>
    </row>
    <row r="402" spans="1:2" x14ac:dyDescent="0.25">
      <c r="A402" s="77">
        <v>401</v>
      </c>
      <c r="B402" s="24">
        <v>84.15</v>
      </c>
    </row>
    <row r="403" spans="1:2" x14ac:dyDescent="0.25">
      <c r="A403" s="77">
        <v>402</v>
      </c>
      <c r="B403" s="24">
        <v>82.15</v>
      </c>
    </row>
    <row r="404" spans="1:2" x14ac:dyDescent="0.25">
      <c r="A404" s="77">
        <v>403</v>
      </c>
      <c r="B404" s="24">
        <v>84.32</v>
      </c>
    </row>
    <row r="405" spans="1:2" x14ac:dyDescent="0.25">
      <c r="A405" s="77">
        <v>404</v>
      </c>
      <c r="B405" s="24">
        <v>82.72</v>
      </c>
    </row>
    <row r="406" spans="1:2" x14ac:dyDescent="0.25">
      <c r="A406" s="77">
        <v>405</v>
      </c>
      <c r="B406" s="24">
        <v>81.02</v>
      </c>
    </row>
    <row r="407" spans="1:2" x14ac:dyDescent="0.25">
      <c r="A407" s="77">
        <v>406</v>
      </c>
      <c r="B407" s="24">
        <v>79.319999999999993</v>
      </c>
    </row>
    <row r="408" spans="1:2" x14ac:dyDescent="0.25">
      <c r="A408" s="77">
        <v>407</v>
      </c>
      <c r="B408" s="24">
        <v>77.92</v>
      </c>
    </row>
    <row r="409" spans="1:2" x14ac:dyDescent="0.25">
      <c r="A409" s="77">
        <v>408</v>
      </c>
      <c r="B409" s="24">
        <v>76.22</v>
      </c>
    </row>
    <row r="410" spans="1:2" x14ac:dyDescent="0.25">
      <c r="A410" s="77">
        <v>409</v>
      </c>
      <c r="B410" s="24">
        <v>74.52</v>
      </c>
    </row>
    <row r="411" spans="1:2" x14ac:dyDescent="0.25">
      <c r="A411" s="77">
        <v>410</v>
      </c>
      <c r="B411" s="24">
        <v>78.94</v>
      </c>
    </row>
    <row r="412" spans="1:2" x14ac:dyDescent="0.25">
      <c r="A412" s="77">
        <v>411</v>
      </c>
      <c r="B412" s="24">
        <v>76.540000000000006</v>
      </c>
    </row>
    <row r="413" spans="1:2" x14ac:dyDescent="0.25">
      <c r="A413" s="77">
        <v>412</v>
      </c>
      <c r="B413" s="24">
        <v>80.34</v>
      </c>
    </row>
    <row r="414" spans="1:2" x14ac:dyDescent="0.25">
      <c r="A414" s="77">
        <v>413</v>
      </c>
      <c r="B414" s="24">
        <v>78.84</v>
      </c>
    </row>
    <row r="415" spans="1:2" x14ac:dyDescent="0.25">
      <c r="A415" s="77">
        <v>414</v>
      </c>
      <c r="B415" s="24">
        <v>77.239999999999995</v>
      </c>
    </row>
    <row r="416" spans="1:2" x14ac:dyDescent="0.25">
      <c r="A416" s="77">
        <v>415</v>
      </c>
      <c r="B416" s="24">
        <v>75.84</v>
      </c>
    </row>
    <row r="417" spans="1:2" x14ac:dyDescent="0.25">
      <c r="A417" s="77">
        <v>416</v>
      </c>
      <c r="B417" s="24">
        <v>74.14</v>
      </c>
    </row>
    <row r="418" spans="1:2" x14ac:dyDescent="0.25">
      <c r="A418" s="77">
        <v>417</v>
      </c>
      <c r="B418" s="24">
        <v>71.84</v>
      </c>
    </row>
    <row r="419" spans="1:2" x14ac:dyDescent="0.25">
      <c r="A419" s="77">
        <v>418</v>
      </c>
      <c r="B419" s="24">
        <v>70.34</v>
      </c>
    </row>
    <row r="420" spans="1:2" x14ac:dyDescent="0.25">
      <c r="A420" s="77">
        <v>419</v>
      </c>
      <c r="B420" s="24">
        <v>68.94</v>
      </c>
    </row>
    <row r="421" spans="1:2" x14ac:dyDescent="0.25">
      <c r="A421" s="77">
        <v>420</v>
      </c>
      <c r="B421" s="24">
        <v>77.680000000000007</v>
      </c>
    </row>
    <row r="422" spans="1:2" x14ac:dyDescent="0.25">
      <c r="A422" s="77">
        <v>421</v>
      </c>
      <c r="B422" s="24">
        <v>75.38</v>
      </c>
    </row>
    <row r="423" spans="1:2" x14ac:dyDescent="0.25">
      <c r="A423" s="77">
        <v>422</v>
      </c>
      <c r="B423" s="24">
        <v>84.88</v>
      </c>
    </row>
    <row r="424" spans="1:2" x14ac:dyDescent="0.25">
      <c r="A424" s="77">
        <v>423</v>
      </c>
      <c r="B424" s="24">
        <v>82.78</v>
      </c>
    </row>
    <row r="425" spans="1:2" x14ac:dyDescent="0.25">
      <c r="A425" s="77">
        <v>424</v>
      </c>
      <c r="B425" s="24">
        <v>80.88</v>
      </c>
    </row>
    <row r="426" spans="1:2" x14ac:dyDescent="0.25">
      <c r="A426" s="77">
        <v>425</v>
      </c>
      <c r="B426" s="24">
        <v>84.78</v>
      </c>
    </row>
    <row r="427" spans="1:2" x14ac:dyDescent="0.25">
      <c r="A427" s="77">
        <v>426</v>
      </c>
      <c r="B427" s="24">
        <v>83.38</v>
      </c>
    </row>
    <row r="428" spans="1:2" x14ac:dyDescent="0.25">
      <c r="A428" s="77">
        <v>427</v>
      </c>
      <c r="B428" s="24">
        <v>81.48</v>
      </c>
    </row>
    <row r="429" spans="1:2" x14ac:dyDescent="0.25">
      <c r="A429" s="77">
        <v>428</v>
      </c>
      <c r="B429" s="24">
        <v>79.38</v>
      </c>
    </row>
    <row r="430" spans="1:2" x14ac:dyDescent="0.25">
      <c r="A430" s="77">
        <v>429</v>
      </c>
      <c r="B430" s="24">
        <v>77.38</v>
      </c>
    </row>
    <row r="431" spans="1:2" x14ac:dyDescent="0.25">
      <c r="A431" s="77">
        <v>430</v>
      </c>
      <c r="B431" s="24">
        <v>75.88</v>
      </c>
    </row>
    <row r="432" spans="1:2" x14ac:dyDescent="0.25">
      <c r="A432" s="77">
        <v>431</v>
      </c>
      <c r="B432" s="24">
        <v>74.28</v>
      </c>
    </row>
    <row r="433" spans="1:2" x14ac:dyDescent="0.25">
      <c r="A433" s="77">
        <v>432</v>
      </c>
      <c r="B433" s="24">
        <v>72.58</v>
      </c>
    </row>
    <row r="434" spans="1:2" x14ac:dyDescent="0.25">
      <c r="A434" s="77">
        <v>433</v>
      </c>
      <c r="B434" s="24">
        <v>71.28</v>
      </c>
    </row>
    <row r="435" spans="1:2" x14ac:dyDescent="0.25">
      <c r="A435" s="77">
        <v>434</v>
      </c>
      <c r="B435" s="24">
        <v>69.88</v>
      </c>
    </row>
    <row r="436" spans="1:2" x14ac:dyDescent="0.25">
      <c r="A436" s="77">
        <v>435</v>
      </c>
      <c r="B436" s="24">
        <v>68.58</v>
      </c>
    </row>
    <row r="437" spans="1:2" x14ac:dyDescent="0.25">
      <c r="A437" s="77">
        <v>436</v>
      </c>
      <c r="B437" s="24">
        <v>66.38</v>
      </c>
    </row>
    <row r="438" spans="1:2" x14ac:dyDescent="0.25">
      <c r="A438" s="77">
        <v>437</v>
      </c>
      <c r="B438" s="24">
        <v>64.98</v>
      </c>
    </row>
    <row r="439" spans="1:2" x14ac:dyDescent="0.25">
      <c r="A439" s="77">
        <v>438</v>
      </c>
      <c r="B439" s="24">
        <v>63.48</v>
      </c>
    </row>
    <row r="440" spans="1:2" x14ac:dyDescent="0.25">
      <c r="A440" s="77">
        <v>439</v>
      </c>
      <c r="B440" s="24">
        <v>62.18</v>
      </c>
    </row>
    <row r="441" spans="1:2" x14ac:dyDescent="0.25">
      <c r="A441" s="77">
        <v>440</v>
      </c>
      <c r="B441" s="24">
        <v>60.68</v>
      </c>
    </row>
    <row r="442" spans="1:2" x14ac:dyDescent="0.25">
      <c r="A442" s="77">
        <v>441</v>
      </c>
      <c r="B442" s="24">
        <v>59.28</v>
      </c>
    </row>
    <row r="443" spans="1:2" x14ac:dyDescent="0.25">
      <c r="A443" s="77">
        <v>442</v>
      </c>
      <c r="B443" s="24">
        <v>57.38</v>
      </c>
    </row>
    <row r="444" spans="1:2" x14ac:dyDescent="0.25">
      <c r="A444" s="77">
        <v>443</v>
      </c>
      <c r="B444" s="24">
        <v>55.48</v>
      </c>
    </row>
    <row r="445" spans="1:2" x14ac:dyDescent="0.25">
      <c r="A445" s="77">
        <v>444</v>
      </c>
      <c r="B445" s="24">
        <v>53.58</v>
      </c>
    </row>
    <row r="446" spans="1:2" x14ac:dyDescent="0.25">
      <c r="A446" s="77">
        <v>445</v>
      </c>
      <c r="B446" s="24">
        <v>60.73</v>
      </c>
    </row>
    <row r="447" spans="1:2" x14ac:dyDescent="0.25">
      <c r="A447" s="77">
        <v>446</v>
      </c>
      <c r="B447" s="24">
        <v>69.13</v>
      </c>
    </row>
    <row r="448" spans="1:2" x14ac:dyDescent="0.25">
      <c r="A448" s="77">
        <v>447</v>
      </c>
      <c r="B448" s="24">
        <v>67.73</v>
      </c>
    </row>
    <row r="449" spans="1:2" x14ac:dyDescent="0.25">
      <c r="A449" s="77">
        <v>448</v>
      </c>
      <c r="B449" s="24">
        <v>65.930000000000007</v>
      </c>
    </row>
    <row r="450" spans="1:2" x14ac:dyDescent="0.25">
      <c r="A450" s="77">
        <v>449</v>
      </c>
      <c r="B450" s="24">
        <v>64.53</v>
      </c>
    </row>
    <row r="451" spans="1:2" x14ac:dyDescent="0.25">
      <c r="A451" s="77">
        <v>450</v>
      </c>
      <c r="B451" s="24">
        <v>67.95</v>
      </c>
    </row>
    <row r="452" spans="1:2" x14ac:dyDescent="0.25">
      <c r="A452" s="77">
        <v>451</v>
      </c>
      <c r="B452" s="24">
        <v>66.55</v>
      </c>
    </row>
    <row r="453" spans="1:2" x14ac:dyDescent="0.25">
      <c r="A453" s="77">
        <v>452</v>
      </c>
      <c r="B453" s="24">
        <v>64.349999999999994</v>
      </c>
    </row>
    <row r="454" spans="1:2" x14ac:dyDescent="0.25">
      <c r="A454" s="77">
        <v>453</v>
      </c>
      <c r="B454" s="24">
        <v>62.95</v>
      </c>
    </row>
    <row r="455" spans="1:2" x14ac:dyDescent="0.25">
      <c r="A455" s="77">
        <v>454</v>
      </c>
      <c r="B455" s="24">
        <v>61.55</v>
      </c>
    </row>
    <row r="456" spans="1:2" x14ac:dyDescent="0.25">
      <c r="A456" s="77">
        <v>455</v>
      </c>
      <c r="B456" s="24">
        <v>60.05</v>
      </c>
    </row>
    <row r="457" spans="1:2" x14ac:dyDescent="0.25">
      <c r="A457" s="77">
        <v>456</v>
      </c>
      <c r="B457" s="24">
        <v>71.239999999999995</v>
      </c>
    </row>
    <row r="458" spans="1:2" x14ac:dyDescent="0.25">
      <c r="A458" s="77">
        <v>457</v>
      </c>
      <c r="B458" s="24">
        <v>69.94</v>
      </c>
    </row>
    <row r="459" spans="1:2" x14ac:dyDescent="0.25">
      <c r="A459" s="77">
        <v>458</v>
      </c>
      <c r="B459" s="24">
        <v>73.760000000000005</v>
      </c>
    </row>
    <row r="460" spans="1:2" x14ac:dyDescent="0.25">
      <c r="A460" s="77">
        <v>459</v>
      </c>
      <c r="B460" s="24">
        <v>71.959999999999994</v>
      </c>
    </row>
    <row r="461" spans="1:2" x14ac:dyDescent="0.25">
      <c r="A461" s="77">
        <v>460</v>
      </c>
      <c r="B461" s="24">
        <v>70.56</v>
      </c>
    </row>
    <row r="462" spans="1:2" x14ac:dyDescent="0.25">
      <c r="A462" s="77">
        <v>461</v>
      </c>
      <c r="B462" s="24">
        <v>77.23</v>
      </c>
    </row>
    <row r="463" spans="1:2" x14ac:dyDescent="0.25">
      <c r="A463" s="77">
        <v>462</v>
      </c>
      <c r="B463" s="24">
        <v>75.83</v>
      </c>
    </row>
    <row r="464" spans="1:2" x14ac:dyDescent="0.25">
      <c r="A464" s="77">
        <v>463</v>
      </c>
      <c r="B464" s="24">
        <v>83.83</v>
      </c>
    </row>
    <row r="465" spans="1:2" x14ac:dyDescent="0.25">
      <c r="A465" s="77">
        <v>464</v>
      </c>
      <c r="B465" s="24">
        <v>82.33</v>
      </c>
    </row>
    <row r="466" spans="1:2" x14ac:dyDescent="0.25">
      <c r="A466" s="77">
        <v>465</v>
      </c>
      <c r="B466" s="24">
        <v>79.930000000000007</v>
      </c>
    </row>
    <row r="467" spans="1:2" x14ac:dyDescent="0.25">
      <c r="A467" s="77">
        <v>466</v>
      </c>
      <c r="B467" s="24">
        <v>87.76</v>
      </c>
    </row>
    <row r="468" spans="1:2" x14ac:dyDescent="0.25">
      <c r="A468" s="77">
        <v>467</v>
      </c>
      <c r="B468" s="24">
        <v>95.41</v>
      </c>
    </row>
    <row r="469" spans="1:2" x14ac:dyDescent="0.25">
      <c r="A469" s="77">
        <v>468</v>
      </c>
      <c r="B469" s="24">
        <v>94.01</v>
      </c>
    </row>
    <row r="470" spans="1:2" x14ac:dyDescent="0.25">
      <c r="A470" s="77">
        <v>469</v>
      </c>
      <c r="B470" s="24">
        <v>92.61</v>
      </c>
    </row>
    <row r="471" spans="1:2" x14ac:dyDescent="0.25">
      <c r="A471" s="77">
        <v>470</v>
      </c>
      <c r="B471" s="24">
        <v>95.37</v>
      </c>
    </row>
    <row r="472" spans="1:2" x14ac:dyDescent="0.25">
      <c r="A472" s="77">
        <v>471</v>
      </c>
      <c r="B472" s="24">
        <v>93.27</v>
      </c>
    </row>
    <row r="473" spans="1:2" x14ac:dyDescent="0.25">
      <c r="A473" s="77">
        <v>472</v>
      </c>
      <c r="B473" s="24">
        <v>91.57</v>
      </c>
    </row>
    <row r="474" spans="1:2" x14ac:dyDescent="0.25">
      <c r="A474" s="77">
        <v>473</v>
      </c>
      <c r="B474" s="24">
        <v>98.77</v>
      </c>
    </row>
    <row r="475" spans="1:2" x14ac:dyDescent="0.25">
      <c r="A475" s="77">
        <v>474</v>
      </c>
      <c r="B475" s="24">
        <v>103.7</v>
      </c>
    </row>
    <row r="476" spans="1:2" x14ac:dyDescent="0.25">
      <c r="A476" s="77">
        <v>475</v>
      </c>
      <c r="B476" s="24">
        <v>101.9</v>
      </c>
    </row>
    <row r="477" spans="1:2" x14ac:dyDescent="0.25">
      <c r="A477" s="77">
        <v>476</v>
      </c>
      <c r="B477" s="24">
        <v>100.5</v>
      </c>
    </row>
    <row r="478" spans="1:2" x14ac:dyDescent="0.25">
      <c r="A478" s="77">
        <v>477</v>
      </c>
      <c r="B478" s="24">
        <v>106.8</v>
      </c>
    </row>
    <row r="479" spans="1:2" x14ac:dyDescent="0.25">
      <c r="A479" s="77">
        <v>478</v>
      </c>
      <c r="B479" s="24">
        <v>105.5</v>
      </c>
    </row>
    <row r="480" spans="1:2" x14ac:dyDescent="0.25">
      <c r="A480" s="77">
        <v>479</v>
      </c>
      <c r="B480" s="24">
        <v>110.44</v>
      </c>
    </row>
    <row r="481" spans="1:2" x14ac:dyDescent="0.25">
      <c r="A481" s="77">
        <v>480</v>
      </c>
      <c r="B481" s="24">
        <v>108.74</v>
      </c>
    </row>
    <row r="482" spans="1:2" x14ac:dyDescent="0.25">
      <c r="A482" s="77">
        <v>481</v>
      </c>
      <c r="B482" s="24">
        <v>107.24</v>
      </c>
    </row>
    <row r="483" spans="1:2" x14ac:dyDescent="0.25">
      <c r="A483" s="77">
        <v>482</v>
      </c>
      <c r="B483" s="24">
        <v>105.74</v>
      </c>
    </row>
    <row r="484" spans="1:2" x14ac:dyDescent="0.25">
      <c r="A484" s="77">
        <v>483</v>
      </c>
      <c r="B484" s="24">
        <v>104.24</v>
      </c>
    </row>
    <row r="485" spans="1:2" x14ac:dyDescent="0.25">
      <c r="A485" s="77">
        <v>484</v>
      </c>
      <c r="B485" s="24">
        <v>102.74</v>
      </c>
    </row>
    <row r="486" spans="1:2" x14ac:dyDescent="0.25">
      <c r="A486" s="77">
        <v>485</v>
      </c>
      <c r="B486" s="24">
        <v>112.34</v>
      </c>
    </row>
    <row r="487" spans="1:2" x14ac:dyDescent="0.25">
      <c r="A487" s="77">
        <v>486</v>
      </c>
      <c r="B487" s="24">
        <v>110.84</v>
      </c>
    </row>
    <row r="488" spans="1:2" x14ac:dyDescent="0.25">
      <c r="A488" s="77">
        <v>487</v>
      </c>
      <c r="B488" s="24">
        <v>108.94</v>
      </c>
    </row>
    <row r="489" spans="1:2" x14ac:dyDescent="0.25">
      <c r="A489" s="77">
        <v>488</v>
      </c>
      <c r="B489" s="24">
        <v>107.24</v>
      </c>
    </row>
    <row r="490" spans="1:2" x14ac:dyDescent="0.25">
      <c r="A490" s="77">
        <v>489</v>
      </c>
      <c r="B490" s="24">
        <v>105.64</v>
      </c>
    </row>
    <row r="491" spans="1:2" x14ac:dyDescent="0.25">
      <c r="A491" s="77">
        <v>490</v>
      </c>
      <c r="B491" s="24">
        <v>104.24</v>
      </c>
    </row>
    <row r="492" spans="1:2" x14ac:dyDescent="0.25">
      <c r="A492" s="77">
        <v>491</v>
      </c>
      <c r="B492" s="24">
        <v>111.89</v>
      </c>
    </row>
    <row r="493" spans="1:2" x14ac:dyDescent="0.25">
      <c r="A493" s="77">
        <v>492</v>
      </c>
      <c r="B493" s="24">
        <v>116.14</v>
      </c>
    </row>
    <row r="494" spans="1:2" x14ac:dyDescent="0.25">
      <c r="A494" s="77">
        <v>493</v>
      </c>
      <c r="B494" s="24">
        <v>114.64</v>
      </c>
    </row>
    <row r="495" spans="1:2" x14ac:dyDescent="0.25">
      <c r="A495" s="77">
        <v>494</v>
      </c>
      <c r="B495" s="24">
        <v>112.64</v>
      </c>
    </row>
    <row r="496" spans="1:2" x14ac:dyDescent="0.25">
      <c r="A496" s="77">
        <v>495</v>
      </c>
      <c r="B496" s="24">
        <v>110.74</v>
      </c>
    </row>
    <row r="497" spans="1:2" x14ac:dyDescent="0.25">
      <c r="A497" s="77">
        <v>496</v>
      </c>
      <c r="B497" s="24">
        <v>116.59</v>
      </c>
    </row>
    <row r="498" spans="1:2" x14ac:dyDescent="0.25">
      <c r="A498" s="77">
        <v>497</v>
      </c>
      <c r="B498" s="24">
        <v>115.19</v>
      </c>
    </row>
    <row r="499" spans="1:2" x14ac:dyDescent="0.25">
      <c r="A499" s="77">
        <v>498</v>
      </c>
      <c r="B499" s="24">
        <v>113.79</v>
      </c>
    </row>
    <row r="500" spans="1:2" x14ac:dyDescent="0.25">
      <c r="A500" s="77">
        <v>499</v>
      </c>
      <c r="B500" s="24">
        <v>112.49</v>
      </c>
    </row>
    <row r="501" spans="1:2" x14ac:dyDescent="0.25">
      <c r="A501" s="77">
        <v>500</v>
      </c>
      <c r="B501" s="24">
        <v>116.33</v>
      </c>
    </row>
    <row r="502" spans="1:2" x14ac:dyDescent="0.25">
      <c r="A502" s="77">
        <v>501</v>
      </c>
      <c r="B502" s="24">
        <v>114.43</v>
      </c>
    </row>
    <row r="503" spans="1:2" x14ac:dyDescent="0.25">
      <c r="A503" s="77">
        <v>502</v>
      </c>
      <c r="B503" s="24">
        <v>119.68</v>
      </c>
    </row>
    <row r="504" spans="1:2" x14ac:dyDescent="0.25">
      <c r="A504" s="77">
        <v>503</v>
      </c>
      <c r="B504" s="24">
        <v>118.18</v>
      </c>
    </row>
    <row r="505" spans="1:2" x14ac:dyDescent="0.25">
      <c r="A505" s="77">
        <v>504</v>
      </c>
      <c r="B505" s="24">
        <v>116.68</v>
      </c>
    </row>
    <row r="506" spans="1:2" x14ac:dyDescent="0.25">
      <c r="A506" s="77">
        <v>505</v>
      </c>
      <c r="B506" s="24">
        <v>115.28</v>
      </c>
    </row>
    <row r="507" spans="1:2" x14ac:dyDescent="0.25">
      <c r="A507" s="77">
        <v>506</v>
      </c>
      <c r="B507" s="24">
        <v>113.38</v>
      </c>
    </row>
    <row r="508" spans="1:2" x14ac:dyDescent="0.25">
      <c r="A508" s="77">
        <v>507</v>
      </c>
      <c r="B508" s="24">
        <v>111.98</v>
      </c>
    </row>
    <row r="509" spans="1:2" x14ac:dyDescent="0.25">
      <c r="A509" s="77">
        <v>508</v>
      </c>
      <c r="B509" s="24">
        <v>110.48</v>
      </c>
    </row>
    <row r="510" spans="1:2" x14ac:dyDescent="0.25">
      <c r="A510" s="77">
        <v>509</v>
      </c>
      <c r="B510" s="24">
        <v>115.88</v>
      </c>
    </row>
    <row r="511" spans="1:2" x14ac:dyDescent="0.25">
      <c r="A511" s="77">
        <v>510</v>
      </c>
      <c r="B511" s="24">
        <v>114.38</v>
      </c>
    </row>
    <row r="512" spans="1:2" x14ac:dyDescent="0.25">
      <c r="A512" s="77">
        <v>511</v>
      </c>
      <c r="B512" s="24">
        <v>112.88</v>
      </c>
    </row>
    <row r="513" spans="1:2" x14ac:dyDescent="0.25">
      <c r="A513" s="77">
        <v>512</v>
      </c>
      <c r="B513" s="24">
        <v>111.48</v>
      </c>
    </row>
    <row r="514" spans="1:2" x14ac:dyDescent="0.25">
      <c r="A514" s="77">
        <v>513</v>
      </c>
      <c r="B514" s="24">
        <v>110.08</v>
      </c>
    </row>
    <row r="515" spans="1:2" x14ac:dyDescent="0.25">
      <c r="A515" s="77">
        <v>514</v>
      </c>
      <c r="B515" s="24">
        <v>108.08</v>
      </c>
    </row>
    <row r="516" spans="1:2" x14ac:dyDescent="0.25">
      <c r="A516" s="77">
        <v>515</v>
      </c>
      <c r="B516" s="24">
        <v>106.48</v>
      </c>
    </row>
    <row r="517" spans="1:2" x14ac:dyDescent="0.25">
      <c r="A517" s="77">
        <v>516</v>
      </c>
      <c r="B517" s="24">
        <v>105.18</v>
      </c>
    </row>
    <row r="518" spans="1:2" x14ac:dyDescent="0.25">
      <c r="A518" s="77">
        <v>517</v>
      </c>
      <c r="B518" s="24">
        <v>103.78</v>
      </c>
    </row>
    <row r="519" spans="1:2" x14ac:dyDescent="0.25">
      <c r="A519" s="77">
        <v>518</v>
      </c>
      <c r="B519" s="24">
        <v>102.08</v>
      </c>
    </row>
    <row r="520" spans="1:2" x14ac:dyDescent="0.25">
      <c r="A520" s="77">
        <v>519</v>
      </c>
      <c r="B520" s="24">
        <v>129.08000000000001</v>
      </c>
    </row>
    <row r="521" spans="1:2" x14ac:dyDescent="0.25">
      <c r="A521" s="77">
        <v>520</v>
      </c>
      <c r="B521" s="24">
        <v>126.28</v>
      </c>
    </row>
    <row r="522" spans="1:2" x14ac:dyDescent="0.25">
      <c r="A522" s="77">
        <v>521</v>
      </c>
      <c r="B522" s="24">
        <v>124.78</v>
      </c>
    </row>
    <row r="523" spans="1:2" x14ac:dyDescent="0.25">
      <c r="A523" s="77">
        <v>522</v>
      </c>
      <c r="B523" s="24">
        <v>122.88</v>
      </c>
    </row>
    <row r="524" spans="1:2" x14ac:dyDescent="0.25">
      <c r="A524" s="77">
        <v>523</v>
      </c>
      <c r="B524" s="24">
        <v>120.48</v>
      </c>
    </row>
    <row r="525" spans="1:2" x14ac:dyDescent="0.25">
      <c r="A525" s="77">
        <v>524</v>
      </c>
      <c r="B525" s="24">
        <v>125.68</v>
      </c>
    </row>
    <row r="526" spans="1:2" x14ac:dyDescent="0.25">
      <c r="A526" s="77">
        <v>525</v>
      </c>
      <c r="B526" s="24">
        <v>124.08</v>
      </c>
    </row>
    <row r="527" spans="1:2" x14ac:dyDescent="0.25">
      <c r="A527" s="77">
        <v>526</v>
      </c>
      <c r="B527" s="24">
        <v>122.68</v>
      </c>
    </row>
    <row r="528" spans="1:2" x14ac:dyDescent="0.25">
      <c r="A528" s="77">
        <v>527</v>
      </c>
      <c r="B528" s="24">
        <v>121.28</v>
      </c>
    </row>
    <row r="529" spans="1:2" x14ac:dyDescent="0.25">
      <c r="A529" s="77">
        <v>528</v>
      </c>
      <c r="B529" s="24">
        <v>125.06</v>
      </c>
    </row>
    <row r="530" spans="1:2" x14ac:dyDescent="0.25">
      <c r="A530" s="77">
        <v>529</v>
      </c>
      <c r="B530" s="24">
        <v>123.56</v>
      </c>
    </row>
    <row r="531" spans="1:2" x14ac:dyDescent="0.25">
      <c r="A531" s="77">
        <v>530</v>
      </c>
      <c r="B531" s="24">
        <v>121.46</v>
      </c>
    </row>
    <row r="532" spans="1:2" x14ac:dyDescent="0.25">
      <c r="A532" s="77">
        <v>531</v>
      </c>
      <c r="B532" s="24">
        <v>120.16</v>
      </c>
    </row>
    <row r="533" spans="1:2" x14ac:dyDescent="0.25">
      <c r="A533" s="77">
        <v>532</v>
      </c>
      <c r="B533" s="24">
        <v>118.66</v>
      </c>
    </row>
    <row r="534" spans="1:2" x14ac:dyDescent="0.25">
      <c r="A534" s="77">
        <v>533</v>
      </c>
      <c r="B534" s="24">
        <v>117.16</v>
      </c>
    </row>
    <row r="535" spans="1:2" x14ac:dyDescent="0.25">
      <c r="A535" s="77">
        <v>534</v>
      </c>
      <c r="B535" s="24">
        <v>122.94</v>
      </c>
    </row>
    <row r="536" spans="1:2" x14ac:dyDescent="0.25">
      <c r="A536" s="77">
        <v>535</v>
      </c>
      <c r="B536" s="24">
        <v>127.58</v>
      </c>
    </row>
    <row r="537" spans="1:2" x14ac:dyDescent="0.25">
      <c r="A537" s="77">
        <v>536</v>
      </c>
      <c r="B537" s="24">
        <v>132.97999999999999</v>
      </c>
    </row>
    <row r="538" spans="1:2" x14ac:dyDescent="0.25">
      <c r="A538" s="77">
        <v>537</v>
      </c>
      <c r="B538" s="24">
        <v>131.08000000000001</v>
      </c>
    </row>
    <row r="539" spans="1:2" x14ac:dyDescent="0.25">
      <c r="A539" s="77">
        <v>538</v>
      </c>
      <c r="B539" s="24">
        <v>129.18</v>
      </c>
    </row>
    <row r="540" spans="1:2" x14ac:dyDescent="0.25">
      <c r="A540" s="77">
        <v>539</v>
      </c>
      <c r="B540" s="24">
        <v>127.58</v>
      </c>
    </row>
    <row r="541" spans="1:2" x14ac:dyDescent="0.25">
      <c r="A541" s="77">
        <v>540</v>
      </c>
      <c r="B541" s="24">
        <v>126.18</v>
      </c>
    </row>
    <row r="542" spans="1:2" x14ac:dyDescent="0.25">
      <c r="A542" s="77">
        <v>541</v>
      </c>
      <c r="B542" s="24">
        <v>124.68</v>
      </c>
    </row>
    <row r="543" spans="1:2" x14ac:dyDescent="0.25">
      <c r="A543" s="77">
        <v>542</v>
      </c>
      <c r="B543" s="24">
        <v>130.13999999999999</v>
      </c>
    </row>
    <row r="544" spans="1:2" x14ac:dyDescent="0.25">
      <c r="A544" s="77">
        <v>543</v>
      </c>
      <c r="B544" s="24">
        <v>127.84</v>
      </c>
    </row>
    <row r="545" spans="1:2" x14ac:dyDescent="0.25">
      <c r="A545" s="77">
        <v>544</v>
      </c>
      <c r="B545" s="24">
        <v>126.34</v>
      </c>
    </row>
    <row r="546" spans="1:2" x14ac:dyDescent="0.25">
      <c r="A546" s="77">
        <v>545</v>
      </c>
      <c r="B546" s="24">
        <v>124.74</v>
      </c>
    </row>
    <row r="547" spans="1:2" x14ac:dyDescent="0.25">
      <c r="A547" s="77">
        <v>546</v>
      </c>
      <c r="B547" s="24">
        <v>129.34</v>
      </c>
    </row>
    <row r="548" spans="1:2" x14ac:dyDescent="0.25">
      <c r="A548" s="77">
        <v>547</v>
      </c>
      <c r="B548" s="24">
        <v>127.64</v>
      </c>
    </row>
    <row r="549" spans="1:2" x14ac:dyDescent="0.25">
      <c r="A549" s="77">
        <v>548</v>
      </c>
      <c r="B549" s="24">
        <v>130.88</v>
      </c>
    </row>
    <row r="550" spans="1:2" x14ac:dyDescent="0.25">
      <c r="A550" s="77">
        <v>549</v>
      </c>
      <c r="B550" s="24">
        <v>128.97999999999999</v>
      </c>
    </row>
    <row r="551" spans="1:2" x14ac:dyDescent="0.25">
      <c r="A551" s="77">
        <v>550</v>
      </c>
      <c r="B551" s="24">
        <v>132.47999999999999</v>
      </c>
    </row>
    <row r="552" spans="1:2" x14ac:dyDescent="0.25">
      <c r="A552" s="77">
        <v>551</v>
      </c>
      <c r="B552" s="24">
        <v>130.88</v>
      </c>
    </row>
    <row r="553" spans="1:2" x14ac:dyDescent="0.25">
      <c r="A553" s="77">
        <v>552</v>
      </c>
      <c r="B553" s="24">
        <v>129.47999999999999</v>
      </c>
    </row>
    <row r="554" spans="1:2" x14ac:dyDescent="0.25">
      <c r="A554" s="77">
        <v>553</v>
      </c>
      <c r="B554" s="24">
        <v>127.88</v>
      </c>
    </row>
    <row r="555" spans="1:2" x14ac:dyDescent="0.25">
      <c r="A555" s="77">
        <v>554</v>
      </c>
      <c r="B555" s="24">
        <v>126.48</v>
      </c>
    </row>
    <row r="556" spans="1:2" x14ac:dyDescent="0.25">
      <c r="A556" s="77">
        <v>555</v>
      </c>
      <c r="B556" s="24">
        <v>125.18</v>
      </c>
    </row>
    <row r="557" spans="1:2" x14ac:dyDescent="0.25">
      <c r="A557" s="77">
        <v>556</v>
      </c>
      <c r="B557" s="24">
        <v>129.32</v>
      </c>
    </row>
    <row r="558" spans="1:2" x14ac:dyDescent="0.25">
      <c r="A558" s="77">
        <v>557</v>
      </c>
      <c r="B558" s="24">
        <v>127.62</v>
      </c>
    </row>
    <row r="559" spans="1:2" x14ac:dyDescent="0.25">
      <c r="A559" s="77">
        <v>558</v>
      </c>
      <c r="B559" s="24">
        <v>126.02</v>
      </c>
    </row>
    <row r="560" spans="1:2" x14ac:dyDescent="0.25">
      <c r="A560" s="77">
        <v>559</v>
      </c>
      <c r="B560" s="24">
        <v>124.62</v>
      </c>
    </row>
    <row r="561" spans="1:2" x14ac:dyDescent="0.25">
      <c r="A561" s="77">
        <v>560</v>
      </c>
      <c r="B561" s="24">
        <v>123.22</v>
      </c>
    </row>
    <row r="562" spans="1:2" x14ac:dyDescent="0.25">
      <c r="A562" s="77">
        <v>561</v>
      </c>
      <c r="B562" s="24">
        <v>128.02000000000001</v>
      </c>
    </row>
    <row r="563" spans="1:2" x14ac:dyDescent="0.25">
      <c r="A563" s="77">
        <v>562</v>
      </c>
      <c r="B563" s="24">
        <v>132.91999999999999</v>
      </c>
    </row>
    <row r="564" spans="1:2" x14ac:dyDescent="0.25">
      <c r="A564" s="77">
        <v>563</v>
      </c>
      <c r="B564" s="24">
        <v>131.52000000000001</v>
      </c>
    </row>
    <row r="565" spans="1:2" x14ac:dyDescent="0.25">
      <c r="A565" s="77">
        <v>564</v>
      </c>
      <c r="B565" s="24">
        <v>134.28</v>
      </c>
    </row>
    <row r="566" spans="1:2" x14ac:dyDescent="0.25">
      <c r="A566" s="77">
        <v>565</v>
      </c>
      <c r="B566" s="24">
        <v>132.78</v>
      </c>
    </row>
    <row r="567" spans="1:2" x14ac:dyDescent="0.25">
      <c r="A567" s="77">
        <v>566</v>
      </c>
      <c r="B567" s="24">
        <v>130.88</v>
      </c>
    </row>
    <row r="568" spans="1:2" x14ac:dyDescent="0.25">
      <c r="A568" s="77">
        <v>567</v>
      </c>
      <c r="B568" s="24">
        <v>129.47999999999999</v>
      </c>
    </row>
    <row r="569" spans="1:2" x14ac:dyDescent="0.25">
      <c r="A569" s="77">
        <v>568</v>
      </c>
      <c r="B569" s="24">
        <v>128.08000000000001</v>
      </c>
    </row>
    <row r="570" spans="1:2" x14ac:dyDescent="0.25">
      <c r="A570" s="77">
        <v>569</v>
      </c>
      <c r="B570" s="24">
        <v>126.68</v>
      </c>
    </row>
    <row r="571" spans="1:2" x14ac:dyDescent="0.25">
      <c r="A571" s="77">
        <v>570</v>
      </c>
      <c r="B571" s="24">
        <v>125.18</v>
      </c>
    </row>
    <row r="572" spans="1:2" x14ac:dyDescent="0.25">
      <c r="A572" s="77">
        <v>571</v>
      </c>
      <c r="B572" s="24">
        <v>130.28</v>
      </c>
    </row>
    <row r="573" spans="1:2" x14ac:dyDescent="0.25">
      <c r="A573" s="77">
        <v>572</v>
      </c>
      <c r="B573" s="24">
        <v>128.97999999999999</v>
      </c>
    </row>
    <row r="574" spans="1:2" x14ac:dyDescent="0.25">
      <c r="A574" s="77">
        <v>573</v>
      </c>
      <c r="B574" s="24">
        <v>127.58</v>
      </c>
    </row>
    <row r="575" spans="1:2" x14ac:dyDescent="0.25">
      <c r="A575" s="77">
        <v>574</v>
      </c>
      <c r="B575" s="24">
        <v>126.18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Sat Best Bets</vt:lpstr>
      <vt:lpstr>Graph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Speed Plus</dc:creator>
  <cp:lastModifiedBy>Martin Keane</cp:lastModifiedBy>
  <dcterms:created xsi:type="dcterms:W3CDTF">2014-04-14T19:33:27Z</dcterms:created>
  <dcterms:modified xsi:type="dcterms:W3CDTF">2014-04-14T19:49:52Z</dcterms:modified>
</cp:coreProperties>
</file>