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80" activeTab="0"/>
  </bookViews>
  <sheets>
    <sheet name="March 20" sheetId="1" r:id="rId1"/>
  </sheets>
  <definedNames/>
  <calcPr fullCalcOnLoad="1"/>
</workbook>
</file>

<file path=xl/sharedStrings.xml><?xml version="1.0" encoding="utf-8"?>
<sst xmlns="http://schemas.openxmlformats.org/spreadsheetml/2006/main" count="114" uniqueCount="66">
  <si>
    <t>Ratings</t>
  </si>
  <si>
    <t>Meeting</t>
  </si>
  <si>
    <t>Race</t>
  </si>
  <si>
    <t>#</t>
  </si>
  <si>
    <t>Horse</t>
  </si>
  <si>
    <t>Result</t>
  </si>
  <si>
    <t>MOONEE VALLEY</t>
  </si>
  <si>
    <t>Berlutti</t>
  </si>
  <si>
    <t>Nicoscene</t>
  </si>
  <si>
    <t>So Does He</t>
  </si>
  <si>
    <t>Colors Of The Wind</t>
  </si>
  <si>
    <t>Jade's Boy</t>
  </si>
  <si>
    <t>Miniver</t>
  </si>
  <si>
    <t>I Am Titanium</t>
  </si>
  <si>
    <t>Kinselmac Manner</t>
  </si>
  <si>
    <t>True Lady's Man</t>
  </si>
  <si>
    <t>Stratum Star</t>
  </si>
  <si>
    <t>Triple Gold</t>
  </si>
  <si>
    <t>Chill Party</t>
  </si>
  <si>
    <t>Firehouse Rock</t>
  </si>
  <si>
    <t>October Date</t>
  </si>
  <si>
    <t>Maastricht (NZ)</t>
  </si>
  <si>
    <t>Betsy</t>
  </si>
  <si>
    <t>Magicool</t>
  </si>
  <si>
    <t>Berisha</t>
  </si>
  <si>
    <t>General James (NZ)</t>
  </si>
  <si>
    <t>Bikila</t>
  </si>
  <si>
    <t>Master Reset</t>
  </si>
  <si>
    <t>Allergic</t>
  </si>
  <si>
    <t>Racing Writer</t>
  </si>
  <si>
    <t>Cheron Samsi</t>
  </si>
  <si>
    <t>Winston Drive</t>
  </si>
  <si>
    <t>High Design (NZ)</t>
  </si>
  <si>
    <t>Fiesty Belle</t>
  </si>
  <si>
    <t>Fluorescent (NZ)</t>
  </si>
  <si>
    <t>Special Miss (NZ)</t>
  </si>
  <si>
    <t>Bel Barrage</t>
  </si>
  <si>
    <t>Rebelle</t>
  </si>
  <si>
    <t>Sarawak</t>
  </si>
  <si>
    <t>Sure You Can (NZ)</t>
  </si>
  <si>
    <t>Criollo</t>
  </si>
  <si>
    <t>Avalon Downs</t>
  </si>
  <si>
    <t>Tricky Glen</t>
  </si>
  <si>
    <t>Day After Tomorrow</t>
  </si>
  <si>
    <t>Caprese</t>
  </si>
  <si>
    <t>Vee Force</t>
  </si>
  <si>
    <t>She's Ellie</t>
  </si>
  <si>
    <t>Source Code</t>
  </si>
  <si>
    <t>Costa Plenty</t>
  </si>
  <si>
    <t>Bugatty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</si>
  <si>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</si>
  <si>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</si>
  <si>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</si>
  <si>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</si>
  <si>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</si>
  <si>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</si>
  <si>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</si>
  <si>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</si>
  <si>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</si>
  <si>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</si>
  <si>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</si>
  <si>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Friday March 20, 2015</t>
  </si>
  <si>
    <t>5:06pm</t>
  </si>
  <si>
    <t>No price on our top pick, but value on the winner, up to Exacta in top 2 pays $21.30. Trifecta $100.10. Good start to the night.</t>
  </si>
  <si>
    <t>Great race, no price on Stratum Star but plenty of value on the winner, up to $8.50. Exacta a bit light on pays $14.60.</t>
  </si>
  <si>
    <t>Avalon Downs sat wide on a hot speed. Came again in the straight but not really a winning chance.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</si>
</sst>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[Red]\-0.00\ "/>
    <numFmt numFmtId="166" formatCode="[$-C09]dddd\,\ d\ mmmm\ yyyy"/>
    <numFmt numFmtId="167" formatCode="[$-409]h:mm:ss\ AM/PM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64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/>
    </xf>
    <xf numFmtId="2" fontId="2" fillId="12" borderId="12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65" fontId="2" fillId="36" borderId="13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64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40" fillId="0" borderId="15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center"/>
    </xf>
    <xf numFmtId="0" fontId="40" fillId="0" borderId="17" xfId="0" applyFont="1" applyBorder="1" applyAlignment="1">
      <alignment/>
    </xf>
    <xf numFmtId="4" fontId="40" fillId="0" borderId="17" xfId="0" applyNumberFormat="1" applyFont="1" applyBorder="1" applyAlignment="1">
      <alignment horizontal="center"/>
    </xf>
    <xf numFmtId="0" fontId="2" fillId="37" borderId="18" xfId="0" applyFont="1" applyFill="1" applyBorder="1" applyAlignment="1">
      <alignment horizontal="left" vertical="center"/>
    </xf>
    <xf numFmtId="0" fontId="2" fillId="37" borderId="19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vertical="center"/>
    </xf>
    <xf numFmtId="2" fontId="2" fillId="37" borderId="20" xfId="0" applyNumberFormat="1" applyFont="1" applyFill="1" applyBorder="1" applyAlignment="1">
      <alignment vertical="center"/>
    </xf>
    <xf numFmtId="164" fontId="41" fillId="37" borderId="19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64" fontId="41" fillId="0" borderId="12" xfId="0" applyNumberFormat="1" applyFont="1" applyFill="1" applyBorder="1" applyAlignment="1">
      <alignment horizontal="center" vertical="center" wrapText="1"/>
    </xf>
    <xf numFmtId="2" fontId="2" fillId="11" borderId="23" xfId="0" applyNumberFormat="1" applyFont="1" applyFill="1" applyBorder="1" applyAlignment="1">
      <alignment horizontal="center" vertical="center" wrapText="1"/>
    </xf>
    <xf numFmtId="2" fontId="2" fillId="11" borderId="24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 wrapText="1"/>
    </xf>
    <xf numFmtId="2" fontId="2" fillId="12" borderId="24" xfId="0" applyNumberFormat="1" applyFont="1" applyFill="1" applyBorder="1" applyAlignment="1">
      <alignment horizontal="center" vertical="center" wrapText="1"/>
    </xf>
    <xf numFmtId="2" fontId="2" fillId="12" borderId="25" xfId="0" applyNumberFormat="1" applyFont="1" applyFill="1" applyBorder="1" applyAlignment="1">
      <alignment horizontal="center" vertical="center" wrapText="1"/>
    </xf>
    <xf numFmtId="2" fontId="2" fillId="35" borderId="24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3" xfId="0" applyNumberFormat="1" applyFont="1" applyFill="1" applyBorder="1" applyAlignment="1">
      <alignment horizontal="center"/>
    </xf>
    <xf numFmtId="164" fontId="41" fillId="38" borderId="26" xfId="0" applyNumberFormat="1" applyFont="1" applyFill="1" applyBorder="1" applyAlignment="1">
      <alignment horizontal="center"/>
    </xf>
    <xf numFmtId="2" fontId="42" fillId="38" borderId="23" xfId="0" applyNumberFormat="1" applyFont="1" applyFill="1" applyBorder="1" applyAlignment="1">
      <alignment horizontal="center"/>
    </xf>
    <xf numFmtId="2" fontId="40" fillId="38" borderId="24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11" xfId="0" applyFont="1" applyFill="1" applyBorder="1" applyAlignment="1">
      <alignment horizontal="left"/>
    </xf>
    <xf numFmtId="4" fontId="40" fillId="0" borderId="0" xfId="0" applyNumberFormat="1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8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38" borderId="26" xfId="0" applyFont="1" applyFill="1" applyBorder="1" applyAlignment="1">
      <alignment horizontal="center"/>
    </xf>
    <xf numFmtId="0" fontId="40" fillId="38" borderId="11" xfId="0" applyFont="1" applyFill="1" applyBorder="1" applyAlignment="1">
      <alignment/>
    </xf>
    <xf numFmtId="164" fontId="41" fillId="0" borderId="26" xfId="0" applyNumberFormat="1" applyFont="1" applyBorder="1" applyAlignment="1">
      <alignment horizontal="center"/>
    </xf>
    <xf numFmtId="164" fontId="41" fillId="0" borderId="28" xfId="0" applyNumberFormat="1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38" borderId="29" xfId="0" applyFont="1" applyFill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38" borderId="26" xfId="0" applyFont="1" applyFill="1" applyBorder="1" applyAlignment="1">
      <alignment horizontal="center"/>
    </xf>
    <xf numFmtId="0" fontId="42" fillId="35" borderId="26" xfId="0" applyFont="1" applyFill="1" applyBorder="1" applyAlignment="1">
      <alignment horizontal="center"/>
    </xf>
    <xf numFmtId="0" fontId="42" fillId="34" borderId="26" xfId="0" applyFont="1" applyFill="1" applyBorder="1" applyAlignment="1">
      <alignment horizontal="center"/>
    </xf>
    <xf numFmtId="0" fontId="42" fillId="39" borderId="26" xfId="0" applyFont="1" applyFill="1" applyBorder="1" applyAlignment="1">
      <alignment horizontal="center"/>
    </xf>
    <xf numFmtId="2" fontId="42" fillId="0" borderId="26" xfId="0" applyNumberFormat="1" applyFont="1" applyBorder="1" applyAlignment="1">
      <alignment horizontal="center"/>
    </xf>
    <xf numFmtId="2" fontId="42" fillId="38" borderId="26" xfId="0" applyNumberFormat="1" applyFont="1" applyFill="1" applyBorder="1" applyAlignment="1">
      <alignment horizontal="center"/>
    </xf>
    <xf numFmtId="2" fontId="42" fillId="0" borderId="28" xfId="0" applyNumberFormat="1" applyFont="1" applyBorder="1" applyAlignment="1">
      <alignment horizontal="center"/>
    </xf>
    <xf numFmtId="2" fontId="40" fillId="0" borderId="0" xfId="0" applyNumberFormat="1" applyFont="1" applyAlignment="1">
      <alignment/>
    </xf>
    <xf numFmtId="4" fontId="40" fillId="0" borderId="26" xfId="0" applyNumberFormat="1" applyFont="1" applyBorder="1" applyAlignment="1">
      <alignment horizontal="center"/>
    </xf>
    <xf numFmtId="0" fontId="42" fillId="18" borderId="31" xfId="0" applyFont="1" applyFill="1" applyBorder="1" applyAlignment="1">
      <alignment horizontal="center" vertical="center"/>
    </xf>
    <xf numFmtId="0" fontId="42" fillId="18" borderId="19" xfId="0" applyFont="1" applyFill="1" applyBorder="1" applyAlignment="1">
      <alignment horizontal="center" vertical="center"/>
    </xf>
    <xf numFmtId="0" fontId="42" fillId="18" borderId="32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11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17" xfId="0" applyFont="1" applyBorder="1" applyAlignment="1">
      <alignment horizontal="left" vertical="center" wrapText="1"/>
    </xf>
    <xf numFmtId="0" fontId="40" fillId="0" borderId="33" xfId="0" applyFont="1" applyBorder="1" applyAlignment="1">
      <alignment horizontal="left" vertical="center" wrapText="1"/>
    </xf>
    <xf numFmtId="2" fontId="2" fillId="34" borderId="28" xfId="0" applyNumberFormat="1" applyFont="1" applyFill="1" applyBorder="1" applyAlignment="1">
      <alignment horizontal="center" vertical="center"/>
    </xf>
    <xf numFmtId="2" fontId="2" fillId="34" borderId="30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2" fontId="2" fillId="11" borderId="34" xfId="0" applyNumberFormat="1" applyFont="1" applyFill="1" applyBorder="1" applyAlignment="1">
      <alignment horizontal="center" vertical="center"/>
    </xf>
    <xf numFmtId="2" fontId="2" fillId="11" borderId="35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34" borderId="35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12" borderId="36" xfId="0" applyNumberFormat="1" applyFont="1" applyFill="1" applyBorder="1" applyAlignment="1">
      <alignment horizontal="center" vertical="center"/>
    </xf>
    <xf numFmtId="2" fontId="2" fillId="35" borderId="19" xfId="0" applyNumberFormat="1" applyFont="1" applyFill="1" applyBorder="1" applyAlignment="1">
      <alignment horizontal="center" vertical="center"/>
    </xf>
    <xf numFmtId="2" fontId="2" fillId="35" borderId="3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80" zoomScaleNormal="80" zoomScalePageLayoutView="0" workbookViewId="0" topLeftCell="A1">
      <pane ySplit="2" topLeftCell="A17" activePane="bottomLeft" state="frozen"/>
      <selection pane="topLeft" activeCell="A1" sqref="A1"/>
      <selection pane="bottomLeft" activeCell="J43" sqref="J43"/>
    </sheetView>
  </sheetViews>
  <sheetFormatPr defaultColWidth="9.140625" defaultRowHeight="15"/>
  <cols>
    <col min="1" max="1" width="35.00390625" style="2" customWidth="1"/>
    <col min="2" max="3" width="10.00390625" style="2" customWidth="1"/>
    <col min="4" max="4" width="35.00390625" style="2" customWidth="1"/>
    <col min="5" max="6" width="10.00390625" style="2" customWidth="1"/>
    <col min="7" max="7" width="10.00390625" style="77" customWidth="1"/>
    <col min="8" max="8" width="10.00390625" style="2" customWidth="1"/>
    <col min="9" max="10" width="10.00390625" style="1" customWidth="1"/>
    <col min="11" max="14" width="9.140625" style="1" customWidth="1"/>
    <col min="15" max="16384" width="9.140625" style="2" customWidth="1"/>
  </cols>
  <sheetData>
    <row r="1" spans="1:18" ht="15.75">
      <c r="A1" s="30" t="s">
        <v>61</v>
      </c>
      <c r="B1" s="31"/>
      <c r="C1" s="32"/>
      <c r="D1" s="32"/>
      <c r="E1" s="33"/>
      <c r="F1" s="34"/>
      <c r="G1" s="97" t="s">
        <v>0</v>
      </c>
      <c r="H1" s="98"/>
      <c r="I1" s="99" t="s">
        <v>50</v>
      </c>
      <c r="J1" s="100"/>
      <c r="K1" s="101" t="s">
        <v>54</v>
      </c>
      <c r="L1" s="102"/>
      <c r="M1" s="103" t="s">
        <v>52</v>
      </c>
      <c r="N1" s="104"/>
      <c r="O1" s="79" t="s">
        <v>55</v>
      </c>
      <c r="P1" s="80"/>
      <c r="Q1" s="80"/>
      <c r="R1" s="81"/>
    </row>
    <row r="2" spans="1:18" ht="31.5">
      <c r="A2" s="35" t="s">
        <v>1</v>
      </c>
      <c r="B2" s="36" t="s">
        <v>2</v>
      </c>
      <c r="C2" s="36" t="s">
        <v>3</v>
      </c>
      <c r="D2" s="36" t="s">
        <v>4</v>
      </c>
      <c r="E2" s="37" t="s">
        <v>5</v>
      </c>
      <c r="F2" s="38" t="s">
        <v>56</v>
      </c>
      <c r="G2" s="39" t="s">
        <v>57</v>
      </c>
      <c r="H2" s="40" t="s">
        <v>58</v>
      </c>
      <c r="I2" s="41" t="s">
        <v>59</v>
      </c>
      <c r="J2" s="42" t="s">
        <v>60</v>
      </c>
      <c r="K2" s="43" t="s">
        <v>59</v>
      </c>
      <c r="L2" s="44" t="s">
        <v>60</v>
      </c>
      <c r="M2" s="45" t="s">
        <v>59</v>
      </c>
      <c r="N2" s="46" t="s">
        <v>60</v>
      </c>
      <c r="O2" s="82"/>
      <c r="P2" s="82"/>
      <c r="Q2" s="82"/>
      <c r="R2" s="83"/>
    </row>
    <row r="3" spans="1:18" ht="15.75">
      <c r="A3" s="47"/>
      <c r="B3" s="48"/>
      <c r="C3" s="48"/>
      <c r="D3" s="49"/>
      <c r="E3" s="50"/>
      <c r="F3" s="51"/>
      <c r="G3" s="52"/>
      <c r="H3" s="53"/>
      <c r="I3" s="54"/>
      <c r="J3" s="55"/>
      <c r="K3" s="53"/>
      <c r="L3" s="55"/>
      <c r="M3" s="53"/>
      <c r="N3" s="55"/>
      <c r="O3" s="56"/>
      <c r="P3" s="56"/>
      <c r="Q3" s="56"/>
      <c r="R3" s="57"/>
    </row>
    <row r="4" spans="1:18" ht="15.75">
      <c r="A4" s="3" t="s">
        <v>6</v>
      </c>
      <c r="B4" s="4">
        <v>5</v>
      </c>
      <c r="C4" s="4">
        <v>4</v>
      </c>
      <c r="D4" s="5" t="s">
        <v>7</v>
      </c>
      <c r="E4" s="73">
        <v>2</v>
      </c>
      <c r="F4" s="65">
        <v>4.5</v>
      </c>
      <c r="G4" s="74">
        <v>4</v>
      </c>
      <c r="H4" s="58">
        <f aca="true" t="shared" si="0" ref="H4:H12">ROUND(5/F4,1)</f>
        <v>1.1</v>
      </c>
      <c r="I4" s="60"/>
      <c r="J4" s="67"/>
      <c r="K4" s="4"/>
      <c r="L4" s="67"/>
      <c r="M4" s="4"/>
      <c r="N4" s="67"/>
      <c r="O4" s="84" t="s">
        <v>63</v>
      </c>
      <c r="P4" s="85"/>
      <c r="Q4" s="85"/>
      <c r="R4" s="86"/>
    </row>
    <row r="5" spans="1:18" ht="15.75">
      <c r="A5" s="3" t="s">
        <v>6</v>
      </c>
      <c r="B5" s="4">
        <v>5</v>
      </c>
      <c r="C5" s="4">
        <v>6</v>
      </c>
      <c r="D5" s="5" t="s">
        <v>8</v>
      </c>
      <c r="E5" s="71">
        <v>1</v>
      </c>
      <c r="F5" s="65">
        <v>4.6</v>
      </c>
      <c r="G5" s="74">
        <v>5</v>
      </c>
      <c r="H5" s="58">
        <f t="shared" si="0"/>
        <v>1.1</v>
      </c>
      <c r="I5" s="60"/>
      <c r="J5" s="67"/>
      <c r="K5" s="4"/>
      <c r="L5" s="67"/>
      <c r="M5" s="4"/>
      <c r="N5" s="67"/>
      <c r="O5" s="84"/>
      <c r="P5" s="85"/>
      <c r="Q5" s="85"/>
      <c r="R5" s="86"/>
    </row>
    <row r="6" spans="1:18" ht="15.75">
      <c r="A6" s="3" t="s">
        <v>6</v>
      </c>
      <c r="B6" s="4">
        <v>5</v>
      </c>
      <c r="C6" s="4">
        <v>8</v>
      </c>
      <c r="D6" s="5" t="s">
        <v>9</v>
      </c>
      <c r="E6" s="72">
        <v>3</v>
      </c>
      <c r="F6" s="65">
        <v>5.3</v>
      </c>
      <c r="G6" s="74"/>
      <c r="H6" s="58">
        <f t="shared" si="0"/>
        <v>0.9</v>
      </c>
      <c r="I6" s="60"/>
      <c r="J6" s="67"/>
      <c r="K6" s="4"/>
      <c r="L6" s="67"/>
      <c r="M6" s="4"/>
      <c r="N6" s="67"/>
      <c r="O6" s="84"/>
      <c r="P6" s="85"/>
      <c r="Q6" s="85"/>
      <c r="R6" s="86"/>
    </row>
    <row r="7" spans="1:18" ht="15.75">
      <c r="A7" s="3" t="s">
        <v>6</v>
      </c>
      <c r="B7" s="4">
        <v>5</v>
      </c>
      <c r="C7" s="4">
        <v>5</v>
      </c>
      <c r="D7" s="5" t="s">
        <v>10</v>
      </c>
      <c r="E7" s="62"/>
      <c r="F7" s="65">
        <v>5.5</v>
      </c>
      <c r="G7" s="74"/>
      <c r="H7" s="58">
        <f t="shared" si="0"/>
        <v>0.9</v>
      </c>
      <c r="I7" s="60"/>
      <c r="J7" s="67"/>
      <c r="K7" s="4"/>
      <c r="L7" s="67"/>
      <c r="M7" s="4"/>
      <c r="N7" s="67"/>
      <c r="O7" s="84"/>
      <c r="P7" s="85"/>
      <c r="Q7" s="85"/>
      <c r="R7" s="86"/>
    </row>
    <row r="8" spans="1:18" ht="15.75">
      <c r="A8" s="3" t="s">
        <v>6</v>
      </c>
      <c r="B8" s="4">
        <v>5</v>
      </c>
      <c r="C8" s="4">
        <v>1</v>
      </c>
      <c r="D8" s="5" t="s">
        <v>11</v>
      </c>
      <c r="E8" s="62"/>
      <c r="F8" s="65">
        <v>5.6</v>
      </c>
      <c r="G8" s="74"/>
      <c r="H8" s="58">
        <f t="shared" si="0"/>
        <v>0.9</v>
      </c>
      <c r="I8" s="60"/>
      <c r="J8" s="67"/>
      <c r="K8" s="4"/>
      <c r="L8" s="67"/>
      <c r="M8" s="4"/>
      <c r="N8" s="67"/>
      <c r="O8" s="84"/>
      <c r="P8" s="85"/>
      <c r="Q8" s="85"/>
      <c r="R8" s="86"/>
    </row>
    <row r="9" spans="1:18" ht="15.75">
      <c r="A9" s="3" t="s">
        <v>6</v>
      </c>
      <c r="B9" s="4">
        <v>5</v>
      </c>
      <c r="C9" s="4">
        <v>10</v>
      </c>
      <c r="D9" s="5" t="s">
        <v>12</v>
      </c>
      <c r="E9" s="62"/>
      <c r="F9" s="65">
        <v>24.4</v>
      </c>
      <c r="G9" s="74"/>
      <c r="H9" s="58">
        <f t="shared" si="0"/>
        <v>0.2</v>
      </c>
      <c r="I9" s="60"/>
      <c r="J9" s="67"/>
      <c r="K9" s="4"/>
      <c r="L9" s="67"/>
      <c r="M9" s="4"/>
      <c r="N9" s="67"/>
      <c r="O9" s="84"/>
      <c r="P9" s="85"/>
      <c r="Q9" s="85"/>
      <c r="R9" s="86"/>
    </row>
    <row r="10" spans="1:18" ht="15.75">
      <c r="A10" s="3" t="s">
        <v>6</v>
      </c>
      <c r="B10" s="4">
        <v>5</v>
      </c>
      <c r="C10" s="4">
        <v>3</v>
      </c>
      <c r="D10" s="5" t="s">
        <v>13</v>
      </c>
      <c r="E10" s="62"/>
      <c r="F10" s="65">
        <v>26.7</v>
      </c>
      <c r="G10" s="74"/>
      <c r="H10" s="58">
        <f t="shared" si="0"/>
        <v>0.2</v>
      </c>
      <c r="I10" s="60"/>
      <c r="J10" s="67"/>
      <c r="K10" s="4"/>
      <c r="L10" s="67"/>
      <c r="M10" s="4"/>
      <c r="N10" s="67"/>
      <c r="O10" s="84"/>
      <c r="P10" s="85"/>
      <c r="Q10" s="85"/>
      <c r="R10" s="86"/>
    </row>
    <row r="11" spans="1:18" ht="15.75">
      <c r="A11" s="3" t="s">
        <v>6</v>
      </c>
      <c r="B11" s="4">
        <v>5</v>
      </c>
      <c r="C11" s="4">
        <v>2</v>
      </c>
      <c r="D11" s="5" t="s">
        <v>14</v>
      </c>
      <c r="E11" s="62"/>
      <c r="F11" s="65">
        <v>48.5</v>
      </c>
      <c r="G11" s="74"/>
      <c r="H11" s="58">
        <f t="shared" si="0"/>
        <v>0.1</v>
      </c>
      <c r="I11" s="60"/>
      <c r="J11" s="67"/>
      <c r="K11" s="4"/>
      <c r="L11" s="67"/>
      <c r="M11" s="4"/>
      <c r="N11" s="67"/>
      <c r="O11" s="84"/>
      <c r="P11" s="85"/>
      <c r="Q11" s="85"/>
      <c r="R11" s="86"/>
    </row>
    <row r="12" spans="1:18" ht="15.75">
      <c r="A12" s="3" t="s">
        <v>6</v>
      </c>
      <c r="B12" s="4">
        <v>5</v>
      </c>
      <c r="C12" s="4">
        <v>11</v>
      </c>
      <c r="D12" s="5" t="s">
        <v>15</v>
      </c>
      <c r="E12" s="62"/>
      <c r="F12" s="65">
        <v>69.9</v>
      </c>
      <c r="G12" s="74"/>
      <c r="H12" s="58">
        <f t="shared" si="0"/>
        <v>0.1</v>
      </c>
      <c r="I12" s="60"/>
      <c r="J12" s="67"/>
      <c r="K12" s="4"/>
      <c r="L12" s="67"/>
      <c r="M12" s="4"/>
      <c r="N12" s="67"/>
      <c r="O12" s="84"/>
      <c r="P12" s="85"/>
      <c r="Q12" s="85"/>
      <c r="R12" s="86"/>
    </row>
    <row r="13" spans="1:18" ht="15.75">
      <c r="A13" s="47"/>
      <c r="B13" s="48"/>
      <c r="C13" s="48"/>
      <c r="D13" s="49"/>
      <c r="E13" s="63"/>
      <c r="F13" s="51"/>
      <c r="G13" s="75"/>
      <c r="H13" s="48"/>
      <c r="I13" s="70"/>
      <c r="J13" s="68"/>
      <c r="K13" s="48"/>
      <c r="L13" s="68"/>
      <c r="M13" s="48"/>
      <c r="N13" s="68"/>
      <c r="O13" s="49"/>
      <c r="P13" s="49"/>
      <c r="Q13" s="49"/>
      <c r="R13" s="64"/>
    </row>
    <row r="14" spans="1:18" ht="15.75">
      <c r="A14" s="3" t="s">
        <v>6</v>
      </c>
      <c r="B14" s="4">
        <v>6</v>
      </c>
      <c r="C14" s="4">
        <v>1</v>
      </c>
      <c r="D14" s="5" t="s">
        <v>16</v>
      </c>
      <c r="E14" s="73">
        <v>2</v>
      </c>
      <c r="F14" s="65">
        <v>3.2</v>
      </c>
      <c r="G14" s="74">
        <v>2.5</v>
      </c>
      <c r="H14" s="58">
        <f aca="true" t="shared" si="1" ref="H14:H27">ROUND(5/F14,1)</f>
        <v>1.6</v>
      </c>
      <c r="I14" s="60"/>
      <c r="J14" s="67"/>
      <c r="K14" s="4"/>
      <c r="L14" s="67"/>
      <c r="M14" s="4"/>
      <c r="N14" s="67"/>
      <c r="O14" s="84" t="s">
        <v>64</v>
      </c>
      <c r="P14" s="85"/>
      <c r="Q14" s="85"/>
      <c r="R14" s="86"/>
    </row>
    <row r="15" spans="1:18" ht="15.75">
      <c r="A15" s="3" t="s">
        <v>6</v>
      </c>
      <c r="B15" s="4">
        <v>6</v>
      </c>
      <c r="C15" s="4">
        <v>8</v>
      </c>
      <c r="D15" s="5" t="s">
        <v>17</v>
      </c>
      <c r="E15" s="62"/>
      <c r="F15" s="65">
        <v>5.7</v>
      </c>
      <c r="G15" s="74"/>
      <c r="H15" s="58">
        <f t="shared" si="1"/>
        <v>0.9</v>
      </c>
      <c r="I15" s="60"/>
      <c r="J15" s="67"/>
      <c r="K15" s="4"/>
      <c r="L15" s="67"/>
      <c r="M15" s="4"/>
      <c r="N15" s="67"/>
      <c r="O15" s="84"/>
      <c r="P15" s="85"/>
      <c r="Q15" s="85"/>
      <c r="R15" s="86"/>
    </row>
    <row r="16" spans="1:18" ht="15.75">
      <c r="A16" s="3" t="s">
        <v>6</v>
      </c>
      <c r="B16" s="4">
        <v>6</v>
      </c>
      <c r="C16" s="4">
        <v>4</v>
      </c>
      <c r="D16" s="5" t="s">
        <v>18</v>
      </c>
      <c r="E16" s="71">
        <v>1</v>
      </c>
      <c r="F16" s="65">
        <v>5.7</v>
      </c>
      <c r="G16" s="74">
        <v>8.5</v>
      </c>
      <c r="H16" s="58">
        <f t="shared" si="1"/>
        <v>0.9</v>
      </c>
      <c r="I16" s="60"/>
      <c r="J16" s="67"/>
      <c r="K16" s="4"/>
      <c r="L16" s="67"/>
      <c r="M16" s="4"/>
      <c r="N16" s="67"/>
      <c r="O16" s="84"/>
      <c r="P16" s="85"/>
      <c r="Q16" s="85"/>
      <c r="R16" s="86"/>
    </row>
    <row r="17" spans="1:18" ht="15.75">
      <c r="A17" s="3" t="s">
        <v>6</v>
      </c>
      <c r="B17" s="4">
        <v>6</v>
      </c>
      <c r="C17" s="4">
        <v>2</v>
      </c>
      <c r="D17" s="5" t="s">
        <v>19</v>
      </c>
      <c r="E17" s="62"/>
      <c r="F17" s="65">
        <v>6.8</v>
      </c>
      <c r="G17" s="74"/>
      <c r="H17" s="58">
        <f t="shared" si="1"/>
        <v>0.7</v>
      </c>
      <c r="I17" s="60"/>
      <c r="J17" s="67"/>
      <c r="K17" s="4"/>
      <c r="L17" s="67"/>
      <c r="M17" s="4"/>
      <c r="N17" s="67"/>
      <c r="O17" s="84"/>
      <c r="P17" s="85"/>
      <c r="Q17" s="85"/>
      <c r="R17" s="86"/>
    </row>
    <row r="18" spans="1:18" ht="15.75">
      <c r="A18" s="3" t="s">
        <v>6</v>
      </c>
      <c r="B18" s="4">
        <v>6</v>
      </c>
      <c r="C18" s="4">
        <v>6</v>
      </c>
      <c r="D18" s="5" t="s">
        <v>20</v>
      </c>
      <c r="E18" s="62"/>
      <c r="F18" s="65">
        <v>11.6</v>
      </c>
      <c r="G18" s="74"/>
      <c r="H18" s="58">
        <f t="shared" si="1"/>
        <v>0.4</v>
      </c>
      <c r="I18" s="60"/>
      <c r="J18" s="67"/>
      <c r="K18" s="4"/>
      <c r="L18" s="67"/>
      <c r="M18" s="4"/>
      <c r="N18" s="67"/>
      <c r="O18" s="84"/>
      <c r="P18" s="85"/>
      <c r="Q18" s="85"/>
      <c r="R18" s="86"/>
    </row>
    <row r="19" spans="1:18" ht="15.75">
      <c r="A19" s="3" t="s">
        <v>6</v>
      </c>
      <c r="B19" s="4">
        <v>6</v>
      </c>
      <c r="C19" s="4">
        <v>13</v>
      </c>
      <c r="D19" s="5" t="s">
        <v>21</v>
      </c>
      <c r="E19" s="72">
        <v>3</v>
      </c>
      <c r="F19" s="65">
        <v>12.4</v>
      </c>
      <c r="G19" s="74"/>
      <c r="H19" s="58">
        <f t="shared" si="1"/>
        <v>0.4</v>
      </c>
      <c r="I19" s="60"/>
      <c r="J19" s="67"/>
      <c r="K19" s="4"/>
      <c r="L19" s="67"/>
      <c r="M19" s="4"/>
      <c r="N19" s="67"/>
      <c r="O19" s="84"/>
      <c r="P19" s="85"/>
      <c r="Q19" s="85"/>
      <c r="R19" s="86"/>
    </row>
    <row r="20" spans="1:18" ht="15.75">
      <c r="A20" s="3" t="s">
        <v>6</v>
      </c>
      <c r="B20" s="4">
        <v>6</v>
      </c>
      <c r="C20" s="4">
        <v>14</v>
      </c>
      <c r="D20" s="5" t="s">
        <v>22</v>
      </c>
      <c r="E20" s="62"/>
      <c r="F20" s="65">
        <v>20.4</v>
      </c>
      <c r="G20" s="74"/>
      <c r="H20" s="58">
        <f t="shared" si="1"/>
        <v>0.2</v>
      </c>
      <c r="I20" s="60"/>
      <c r="J20" s="67"/>
      <c r="K20" s="4"/>
      <c r="L20" s="67"/>
      <c r="M20" s="4"/>
      <c r="N20" s="67"/>
      <c r="O20" s="84"/>
      <c r="P20" s="85"/>
      <c r="Q20" s="85"/>
      <c r="R20" s="86"/>
    </row>
    <row r="21" spans="1:18" ht="15.75">
      <c r="A21" s="3" t="s">
        <v>6</v>
      </c>
      <c r="B21" s="4">
        <v>6</v>
      </c>
      <c r="C21" s="4">
        <v>3</v>
      </c>
      <c r="D21" s="5" t="s">
        <v>23</v>
      </c>
      <c r="E21" s="62"/>
      <c r="F21" s="65">
        <v>71.3</v>
      </c>
      <c r="G21" s="74"/>
      <c r="H21" s="58">
        <f t="shared" si="1"/>
        <v>0.1</v>
      </c>
      <c r="I21" s="60"/>
      <c r="J21" s="67"/>
      <c r="K21" s="4"/>
      <c r="L21" s="67"/>
      <c r="M21" s="4"/>
      <c r="N21" s="67"/>
      <c r="O21" s="84"/>
      <c r="P21" s="85"/>
      <c r="Q21" s="85"/>
      <c r="R21" s="86"/>
    </row>
    <row r="22" spans="1:18" ht="15.75">
      <c r="A22" s="3" t="s">
        <v>6</v>
      </c>
      <c r="B22" s="4">
        <v>6</v>
      </c>
      <c r="C22" s="4">
        <v>7</v>
      </c>
      <c r="D22" s="5" t="s">
        <v>24</v>
      </c>
      <c r="E22" s="62"/>
      <c r="F22" s="65">
        <v>84.3</v>
      </c>
      <c r="G22" s="74"/>
      <c r="H22" s="58">
        <f t="shared" si="1"/>
        <v>0.1</v>
      </c>
      <c r="I22" s="60"/>
      <c r="J22" s="67"/>
      <c r="K22" s="4"/>
      <c r="L22" s="67"/>
      <c r="M22" s="4"/>
      <c r="N22" s="67"/>
      <c r="O22" s="84"/>
      <c r="P22" s="85"/>
      <c r="Q22" s="85"/>
      <c r="R22" s="86"/>
    </row>
    <row r="23" spans="1:18" ht="15.75">
      <c r="A23" s="3" t="s">
        <v>6</v>
      </c>
      <c r="B23" s="4">
        <v>6</v>
      </c>
      <c r="C23" s="4">
        <v>10</v>
      </c>
      <c r="D23" s="5" t="s">
        <v>25</v>
      </c>
      <c r="E23" s="62"/>
      <c r="F23" s="65">
        <v>95.6</v>
      </c>
      <c r="G23" s="74"/>
      <c r="H23" s="58">
        <f t="shared" si="1"/>
        <v>0.1</v>
      </c>
      <c r="I23" s="60"/>
      <c r="J23" s="67"/>
      <c r="K23" s="4"/>
      <c r="L23" s="67"/>
      <c r="M23" s="4"/>
      <c r="N23" s="67"/>
      <c r="O23" s="84"/>
      <c r="P23" s="85"/>
      <c r="Q23" s="85"/>
      <c r="R23" s="86"/>
    </row>
    <row r="24" spans="1:18" ht="15.75">
      <c r="A24" s="3" t="s">
        <v>6</v>
      </c>
      <c r="B24" s="4">
        <v>6</v>
      </c>
      <c r="C24" s="4">
        <v>11</v>
      </c>
      <c r="D24" s="5" t="s">
        <v>26</v>
      </c>
      <c r="E24" s="62"/>
      <c r="F24" s="65">
        <v>95.6</v>
      </c>
      <c r="G24" s="74"/>
      <c r="H24" s="58">
        <f t="shared" si="1"/>
        <v>0.1</v>
      </c>
      <c r="I24" s="60"/>
      <c r="J24" s="67"/>
      <c r="K24" s="4"/>
      <c r="L24" s="67"/>
      <c r="M24" s="4"/>
      <c r="N24" s="67"/>
      <c r="O24" s="84"/>
      <c r="P24" s="85"/>
      <c r="Q24" s="85"/>
      <c r="R24" s="86"/>
    </row>
    <row r="25" spans="1:18" ht="15.75">
      <c r="A25" s="3" t="s">
        <v>6</v>
      </c>
      <c r="B25" s="4">
        <v>6</v>
      </c>
      <c r="C25" s="4">
        <v>5</v>
      </c>
      <c r="D25" s="5" t="s">
        <v>27</v>
      </c>
      <c r="E25" s="62"/>
      <c r="F25" s="65">
        <v>130.5</v>
      </c>
      <c r="G25" s="74"/>
      <c r="H25" s="58">
        <f t="shared" si="1"/>
        <v>0</v>
      </c>
      <c r="I25" s="60"/>
      <c r="J25" s="67"/>
      <c r="K25" s="4"/>
      <c r="L25" s="67"/>
      <c r="M25" s="4"/>
      <c r="N25" s="67"/>
      <c r="O25" s="84"/>
      <c r="P25" s="85"/>
      <c r="Q25" s="85"/>
      <c r="R25" s="86"/>
    </row>
    <row r="26" spans="1:18" ht="15.75">
      <c r="A26" s="3" t="s">
        <v>6</v>
      </c>
      <c r="B26" s="4">
        <v>6</v>
      </c>
      <c r="C26" s="4">
        <v>9</v>
      </c>
      <c r="D26" s="5" t="s">
        <v>28</v>
      </c>
      <c r="E26" s="62"/>
      <c r="F26" s="65">
        <v>130.5</v>
      </c>
      <c r="G26" s="74"/>
      <c r="H26" s="58">
        <f t="shared" si="1"/>
        <v>0</v>
      </c>
      <c r="I26" s="60"/>
      <c r="J26" s="67"/>
      <c r="K26" s="4"/>
      <c r="L26" s="67"/>
      <c r="M26" s="4"/>
      <c r="N26" s="67"/>
      <c r="O26" s="84"/>
      <c r="P26" s="85"/>
      <c r="Q26" s="85"/>
      <c r="R26" s="86"/>
    </row>
    <row r="27" spans="1:18" ht="15.75">
      <c r="A27" s="3" t="s">
        <v>6</v>
      </c>
      <c r="B27" s="4">
        <v>6</v>
      </c>
      <c r="C27" s="4">
        <v>12</v>
      </c>
      <c r="D27" s="5" t="s">
        <v>29</v>
      </c>
      <c r="E27" s="62"/>
      <c r="F27" s="65">
        <v>157.1</v>
      </c>
      <c r="G27" s="74"/>
      <c r="H27" s="58">
        <f t="shared" si="1"/>
        <v>0</v>
      </c>
      <c r="I27" s="60"/>
      <c r="J27" s="67"/>
      <c r="K27" s="4"/>
      <c r="L27" s="67"/>
      <c r="M27" s="4"/>
      <c r="N27" s="67"/>
      <c r="O27" s="84"/>
      <c r="P27" s="85"/>
      <c r="Q27" s="85"/>
      <c r="R27" s="86"/>
    </row>
    <row r="28" spans="1:18" ht="15.75">
      <c r="A28" s="47"/>
      <c r="B28" s="48"/>
      <c r="C28" s="48"/>
      <c r="D28" s="49"/>
      <c r="E28" s="63"/>
      <c r="F28" s="51"/>
      <c r="G28" s="75"/>
      <c r="H28" s="48"/>
      <c r="I28" s="70"/>
      <c r="J28" s="68"/>
      <c r="K28" s="48"/>
      <c r="L28" s="68"/>
      <c r="M28" s="48"/>
      <c r="N28" s="68"/>
      <c r="O28" s="49"/>
      <c r="P28" s="49"/>
      <c r="Q28" s="49"/>
      <c r="R28" s="64"/>
    </row>
    <row r="29" spans="1:18" ht="15.75">
      <c r="A29" s="3" t="s">
        <v>6</v>
      </c>
      <c r="B29" s="4">
        <v>7</v>
      </c>
      <c r="C29" s="4">
        <v>11</v>
      </c>
      <c r="D29" s="5" t="s">
        <v>30</v>
      </c>
      <c r="E29" s="62"/>
      <c r="F29" s="65">
        <v>3</v>
      </c>
      <c r="G29" s="74">
        <v>7</v>
      </c>
      <c r="H29" s="58">
        <f aca="true" t="shared" si="2" ref="H29:H39">ROUND(5/F29,1)</f>
        <v>1.7</v>
      </c>
      <c r="I29" s="78">
        <f>H29</f>
        <v>1.7</v>
      </c>
      <c r="J29" s="67"/>
      <c r="K29" s="4"/>
      <c r="L29" s="67"/>
      <c r="M29" s="4"/>
      <c r="N29" s="67"/>
      <c r="O29" s="84"/>
      <c r="P29" s="85"/>
      <c r="Q29" s="85"/>
      <c r="R29" s="86"/>
    </row>
    <row r="30" spans="1:18" ht="15.75">
      <c r="A30" s="3" t="s">
        <v>6</v>
      </c>
      <c r="B30" s="4">
        <v>7</v>
      </c>
      <c r="C30" s="4">
        <v>1</v>
      </c>
      <c r="D30" s="5" t="s">
        <v>31</v>
      </c>
      <c r="E30" s="62"/>
      <c r="F30" s="65">
        <v>4.6</v>
      </c>
      <c r="G30" s="74">
        <v>7.5</v>
      </c>
      <c r="H30" s="58">
        <f t="shared" si="2"/>
        <v>1.1</v>
      </c>
      <c r="I30" s="60"/>
      <c r="J30" s="67"/>
      <c r="K30" s="4"/>
      <c r="L30" s="67"/>
      <c r="M30" s="4"/>
      <c r="N30" s="67"/>
      <c r="O30" s="84"/>
      <c r="P30" s="85"/>
      <c r="Q30" s="85"/>
      <c r="R30" s="86"/>
    </row>
    <row r="31" spans="1:18" ht="15.75">
      <c r="A31" s="3" t="s">
        <v>6</v>
      </c>
      <c r="B31" s="4">
        <v>7</v>
      </c>
      <c r="C31" s="4">
        <v>9</v>
      </c>
      <c r="D31" s="5" t="s">
        <v>32</v>
      </c>
      <c r="E31" s="62"/>
      <c r="F31" s="65">
        <v>5.9</v>
      </c>
      <c r="G31" s="74">
        <v>10</v>
      </c>
      <c r="H31" s="58">
        <f t="shared" si="2"/>
        <v>0.8</v>
      </c>
      <c r="I31" s="60"/>
      <c r="J31" s="67"/>
      <c r="K31" s="4"/>
      <c r="L31" s="67"/>
      <c r="M31" s="4"/>
      <c r="N31" s="67"/>
      <c r="O31" s="84"/>
      <c r="P31" s="85"/>
      <c r="Q31" s="85"/>
      <c r="R31" s="86"/>
    </row>
    <row r="32" spans="1:18" ht="15.75">
      <c r="A32" s="3" t="s">
        <v>6</v>
      </c>
      <c r="B32" s="4">
        <v>7</v>
      </c>
      <c r="C32" s="4">
        <v>4</v>
      </c>
      <c r="D32" s="5" t="s">
        <v>33</v>
      </c>
      <c r="E32" s="73">
        <v>2</v>
      </c>
      <c r="F32" s="65">
        <v>7.2</v>
      </c>
      <c r="G32" s="74"/>
      <c r="H32" s="58">
        <f t="shared" si="2"/>
        <v>0.7</v>
      </c>
      <c r="I32" s="60"/>
      <c r="J32" s="67"/>
      <c r="K32" s="4"/>
      <c r="L32" s="67"/>
      <c r="M32" s="4"/>
      <c r="N32" s="67"/>
      <c r="O32" s="84"/>
      <c r="P32" s="85"/>
      <c r="Q32" s="85"/>
      <c r="R32" s="86"/>
    </row>
    <row r="33" spans="1:18" ht="15.75">
      <c r="A33" s="3" t="s">
        <v>6</v>
      </c>
      <c r="B33" s="4">
        <v>7</v>
      </c>
      <c r="C33" s="4">
        <v>8</v>
      </c>
      <c r="D33" s="5" t="s">
        <v>34</v>
      </c>
      <c r="E33" s="62"/>
      <c r="F33" s="65">
        <v>10.7</v>
      </c>
      <c r="G33" s="74"/>
      <c r="H33" s="58">
        <f t="shared" si="2"/>
        <v>0.5</v>
      </c>
      <c r="I33" s="60"/>
      <c r="J33" s="67"/>
      <c r="K33" s="4"/>
      <c r="L33" s="67"/>
      <c r="M33" s="4"/>
      <c r="N33" s="67"/>
      <c r="O33" s="84"/>
      <c r="P33" s="85"/>
      <c r="Q33" s="85"/>
      <c r="R33" s="86"/>
    </row>
    <row r="34" spans="1:18" ht="15.75">
      <c r="A34" s="3" t="s">
        <v>6</v>
      </c>
      <c r="B34" s="4">
        <v>7</v>
      </c>
      <c r="C34" s="4">
        <v>2</v>
      </c>
      <c r="D34" s="5" t="s">
        <v>35</v>
      </c>
      <c r="E34" s="71">
        <v>1</v>
      </c>
      <c r="F34" s="65">
        <v>18.6</v>
      </c>
      <c r="G34" s="74"/>
      <c r="H34" s="58">
        <f t="shared" si="2"/>
        <v>0.3</v>
      </c>
      <c r="I34" s="60"/>
      <c r="J34" s="67"/>
      <c r="K34" s="4"/>
      <c r="L34" s="67"/>
      <c r="M34" s="4"/>
      <c r="N34" s="67"/>
      <c r="O34" s="84"/>
      <c r="P34" s="85"/>
      <c r="Q34" s="85"/>
      <c r="R34" s="86"/>
    </row>
    <row r="35" spans="1:18" ht="15.75">
      <c r="A35" s="3" t="s">
        <v>6</v>
      </c>
      <c r="B35" s="4">
        <v>7</v>
      </c>
      <c r="C35" s="4">
        <v>6</v>
      </c>
      <c r="D35" s="5" t="s">
        <v>36</v>
      </c>
      <c r="E35" s="62"/>
      <c r="F35" s="65">
        <v>37.4</v>
      </c>
      <c r="G35" s="74"/>
      <c r="H35" s="58">
        <f t="shared" si="2"/>
        <v>0.1</v>
      </c>
      <c r="I35" s="60"/>
      <c r="J35" s="67"/>
      <c r="K35" s="4"/>
      <c r="L35" s="67"/>
      <c r="M35" s="4"/>
      <c r="N35" s="67"/>
      <c r="O35" s="84"/>
      <c r="P35" s="85"/>
      <c r="Q35" s="85"/>
      <c r="R35" s="86"/>
    </row>
    <row r="36" spans="1:18" ht="15.75">
      <c r="A36" s="3" t="s">
        <v>6</v>
      </c>
      <c r="B36" s="4">
        <v>7</v>
      </c>
      <c r="C36" s="4">
        <v>5</v>
      </c>
      <c r="D36" s="5" t="s">
        <v>37</v>
      </c>
      <c r="E36" s="62"/>
      <c r="F36" s="65">
        <v>38.8</v>
      </c>
      <c r="G36" s="74"/>
      <c r="H36" s="58">
        <f t="shared" si="2"/>
        <v>0.1</v>
      </c>
      <c r="I36" s="60"/>
      <c r="J36" s="67"/>
      <c r="K36" s="4"/>
      <c r="L36" s="67"/>
      <c r="M36" s="4"/>
      <c r="N36" s="67"/>
      <c r="O36" s="84"/>
      <c r="P36" s="85"/>
      <c r="Q36" s="85"/>
      <c r="R36" s="86"/>
    </row>
    <row r="37" spans="1:18" ht="15.75">
      <c r="A37" s="3" t="s">
        <v>6</v>
      </c>
      <c r="B37" s="4">
        <v>7</v>
      </c>
      <c r="C37" s="4">
        <v>10</v>
      </c>
      <c r="D37" s="5" t="s">
        <v>38</v>
      </c>
      <c r="E37" s="62"/>
      <c r="F37" s="65">
        <v>60.9</v>
      </c>
      <c r="G37" s="74"/>
      <c r="H37" s="58">
        <f t="shared" si="2"/>
        <v>0.1</v>
      </c>
      <c r="I37" s="60"/>
      <c r="J37" s="67"/>
      <c r="K37" s="4"/>
      <c r="L37" s="67"/>
      <c r="M37" s="4"/>
      <c r="N37" s="67"/>
      <c r="O37" s="84"/>
      <c r="P37" s="85"/>
      <c r="Q37" s="85"/>
      <c r="R37" s="86"/>
    </row>
    <row r="38" spans="1:18" ht="15.75">
      <c r="A38" s="3" t="s">
        <v>6</v>
      </c>
      <c r="B38" s="4">
        <v>7</v>
      </c>
      <c r="C38" s="4">
        <v>3</v>
      </c>
      <c r="D38" s="5" t="s">
        <v>39</v>
      </c>
      <c r="E38" s="72">
        <v>3</v>
      </c>
      <c r="F38" s="65">
        <v>80.1</v>
      </c>
      <c r="G38" s="74"/>
      <c r="H38" s="58">
        <f t="shared" si="2"/>
        <v>0.1</v>
      </c>
      <c r="I38" s="60"/>
      <c r="J38" s="67"/>
      <c r="K38" s="4"/>
      <c r="L38" s="67"/>
      <c r="M38" s="4"/>
      <c r="N38" s="67"/>
      <c r="O38" s="84"/>
      <c r="P38" s="85"/>
      <c r="Q38" s="85"/>
      <c r="R38" s="86"/>
    </row>
    <row r="39" spans="1:18" ht="15" customHeight="1">
      <c r="A39" s="3" t="s">
        <v>6</v>
      </c>
      <c r="B39" s="4">
        <v>7</v>
      </c>
      <c r="C39" s="4">
        <v>12</v>
      </c>
      <c r="D39" s="5" t="s">
        <v>40</v>
      </c>
      <c r="E39" s="62"/>
      <c r="F39" s="65">
        <v>122.3</v>
      </c>
      <c r="G39" s="74"/>
      <c r="H39" s="58">
        <f t="shared" si="2"/>
        <v>0</v>
      </c>
      <c r="I39" s="60"/>
      <c r="J39" s="67"/>
      <c r="K39" s="4"/>
      <c r="L39" s="67"/>
      <c r="M39" s="4"/>
      <c r="N39" s="67"/>
      <c r="O39" s="84"/>
      <c r="P39" s="85"/>
      <c r="Q39" s="85"/>
      <c r="R39" s="86"/>
    </row>
    <row r="40" spans="1:18" ht="15.75">
      <c r="A40" s="47"/>
      <c r="B40" s="48"/>
      <c r="C40" s="48"/>
      <c r="D40" s="49"/>
      <c r="E40" s="63"/>
      <c r="F40" s="51"/>
      <c r="G40" s="75"/>
      <c r="H40" s="48"/>
      <c r="I40" s="70"/>
      <c r="J40" s="68"/>
      <c r="K40" s="48"/>
      <c r="L40" s="68"/>
      <c r="M40" s="48"/>
      <c r="N40" s="68"/>
      <c r="O40" s="49"/>
      <c r="P40" s="49"/>
      <c r="Q40" s="49"/>
      <c r="R40" s="64"/>
    </row>
    <row r="41" spans="1:18" ht="15.75">
      <c r="A41" s="3" t="s">
        <v>6</v>
      </c>
      <c r="B41" s="4">
        <v>8</v>
      </c>
      <c r="C41" s="4">
        <v>9</v>
      </c>
      <c r="D41" s="5" t="s">
        <v>41</v>
      </c>
      <c r="E41" s="62"/>
      <c r="F41" s="65">
        <v>3.3</v>
      </c>
      <c r="G41" s="74">
        <v>6.5</v>
      </c>
      <c r="H41" s="58">
        <f aca="true" t="shared" si="3" ref="H41:H49">ROUND(5/F41,1)</f>
        <v>1.5</v>
      </c>
      <c r="I41" s="78">
        <f>H41</f>
        <v>1.5</v>
      </c>
      <c r="J41" s="67"/>
      <c r="K41" s="4"/>
      <c r="L41" s="67"/>
      <c r="M41" s="58">
        <f>H41</f>
        <v>1.5</v>
      </c>
      <c r="N41" s="67"/>
      <c r="O41" s="84" t="s">
        <v>65</v>
      </c>
      <c r="P41" s="85"/>
      <c r="Q41" s="85"/>
      <c r="R41" s="86"/>
    </row>
    <row r="42" spans="1:18" ht="15.75">
      <c r="A42" s="3" t="s">
        <v>6</v>
      </c>
      <c r="B42" s="4">
        <v>8</v>
      </c>
      <c r="C42" s="4">
        <v>1</v>
      </c>
      <c r="D42" s="5" t="s">
        <v>42</v>
      </c>
      <c r="E42" s="73">
        <v>2</v>
      </c>
      <c r="F42" s="65">
        <v>5</v>
      </c>
      <c r="G42" s="74"/>
      <c r="H42" s="58">
        <f t="shared" si="3"/>
        <v>1</v>
      </c>
      <c r="I42" s="60"/>
      <c r="J42" s="67"/>
      <c r="K42" s="4"/>
      <c r="L42" s="67"/>
      <c r="M42" s="4"/>
      <c r="N42" s="67"/>
      <c r="O42" s="84"/>
      <c r="P42" s="85"/>
      <c r="Q42" s="85"/>
      <c r="R42" s="86"/>
    </row>
    <row r="43" spans="1:18" ht="15.75">
      <c r="A43" s="3" t="s">
        <v>6</v>
      </c>
      <c r="B43" s="4">
        <v>8</v>
      </c>
      <c r="C43" s="4">
        <v>7</v>
      </c>
      <c r="D43" s="5" t="s">
        <v>43</v>
      </c>
      <c r="E43" s="62"/>
      <c r="F43" s="65">
        <v>7.3</v>
      </c>
      <c r="G43" s="74"/>
      <c r="H43" s="58">
        <f t="shared" si="3"/>
        <v>0.7</v>
      </c>
      <c r="I43" s="60"/>
      <c r="J43" s="67"/>
      <c r="K43" s="4"/>
      <c r="L43" s="67"/>
      <c r="M43" s="4"/>
      <c r="N43" s="67"/>
      <c r="O43" s="84"/>
      <c r="P43" s="85"/>
      <c r="Q43" s="85"/>
      <c r="R43" s="86"/>
    </row>
    <row r="44" spans="1:18" ht="15.75">
      <c r="A44" s="3" t="s">
        <v>6</v>
      </c>
      <c r="B44" s="4">
        <v>8</v>
      </c>
      <c r="C44" s="4">
        <v>8</v>
      </c>
      <c r="D44" s="5" t="s">
        <v>44</v>
      </c>
      <c r="E44" s="72">
        <v>3</v>
      </c>
      <c r="F44" s="65">
        <v>8.7</v>
      </c>
      <c r="G44" s="74"/>
      <c r="H44" s="58">
        <f t="shared" si="3"/>
        <v>0.6</v>
      </c>
      <c r="I44" s="60"/>
      <c r="J44" s="67"/>
      <c r="K44" s="4"/>
      <c r="L44" s="67"/>
      <c r="M44" s="4"/>
      <c r="N44" s="67"/>
      <c r="O44" s="84"/>
      <c r="P44" s="85"/>
      <c r="Q44" s="85"/>
      <c r="R44" s="86"/>
    </row>
    <row r="45" spans="1:18" ht="15.75">
      <c r="A45" s="3" t="s">
        <v>6</v>
      </c>
      <c r="B45" s="4">
        <v>8</v>
      </c>
      <c r="C45" s="4">
        <v>4</v>
      </c>
      <c r="D45" s="5" t="s">
        <v>45</v>
      </c>
      <c r="E45" s="62"/>
      <c r="F45" s="65">
        <v>9.1</v>
      </c>
      <c r="G45" s="74"/>
      <c r="H45" s="58">
        <f t="shared" si="3"/>
        <v>0.5</v>
      </c>
      <c r="I45" s="60"/>
      <c r="J45" s="67"/>
      <c r="K45" s="4"/>
      <c r="L45" s="67"/>
      <c r="M45" s="4"/>
      <c r="N45" s="67"/>
      <c r="O45" s="84"/>
      <c r="P45" s="85"/>
      <c r="Q45" s="85"/>
      <c r="R45" s="86"/>
    </row>
    <row r="46" spans="1:18" ht="15.75">
      <c r="A46" s="3" t="s">
        <v>6</v>
      </c>
      <c r="B46" s="4">
        <v>8</v>
      </c>
      <c r="C46" s="4">
        <v>10</v>
      </c>
      <c r="D46" s="5" t="s">
        <v>46</v>
      </c>
      <c r="E46" s="62"/>
      <c r="F46" s="65">
        <v>9.8</v>
      </c>
      <c r="G46" s="74"/>
      <c r="H46" s="58">
        <f t="shared" si="3"/>
        <v>0.5</v>
      </c>
      <c r="I46" s="60"/>
      <c r="J46" s="67"/>
      <c r="K46" s="4"/>
      <c r="L46" s="67"/>
      <c r="M46" s="4"/>
      <c r="N46" s="67"/>
      <c r="O46" s="84"/>
      <c r="P46" s="85"/>
      <c r="Q46" s="85"/>
      <c r="R46" s="86"/>
    </row>
    <row r="47" spans="1:18" ht="15.75">
      <c r="A47" s="3" t="s">
        <v>6</v>
      </c>
      <c r="B47" s="4">
        <v>8</v>
      </c>
      <c r="C47" s="4">
        <v>2</v>
      </c>
      <c r="D47" s="5" t="s">
        <v>47</v>
      </c>
      <c r="E47" s="62"/>
      <c r="F47" s="65">
        <v>14.7</v>
      </c>
      <c r="G47" s="74"/>
      <c r="H47" s="58">
        <f t="shared" si="3"/>
        <v>0.3</v>
      </c>
      <c r="I47" s="60"/>
      <c r="J47" s="67"/>
      <c r="K47" s="4"/>
      <c r="L47" s="67"/>
      <c r="M47" s="4"/>
      <c r="N47" s="67"/>
      <c r="O47" s="84"/>
      <c r="P47" s="85"/>
      <c r="Q47" s="85"/>
      <c r="R47" s="86"/>
    </row>
    <row r="48" spans="1:18" ht="15.75">
      <c r="A48" s="3" t="s">
        <v>6</v>
      </c>
      <c r="B48" s="4">
        <v>8</v>
      </c>
      <c r="C48" s="4">
        <v>6</v>
      </c>
      <c r="D48" s="5" t="s">
        <v>48</v>
      </c>
      <c r="E48" s="62"/>
      <c r="F48" s="65">
        <v>25.1</v>
      </c>
      <c r="G48" s="74"/>
      <c r="H48" s="58">
        <f t="shared" si="3"/>
        <v>0.2</v>
      </c>
      <c r="I48" s="60"/>
      <c r="J48" s="67"/>
      <c r="K48" s="4"/>
      <c r="L48" s="67"/>
      <c r="M48" s="4"/>
      <c r="N48" s="67"/>
      <c r="O48" s="84"/>
      <c r="P48" s="85"/>
      <c r="Q48" s="85"/>
      <c r="R48" s="86"/>
    </row>
    <row r="49" spans="1:18" ht="15.75">
      <c r="A49" s="59" t="s">
        <v>6</v>
      </c>
      <c r="B49" s="27">
        <v>8</v>
      </c>
      <c r="C49" s="27">
        <v>5</v>
      </c>
      <c r="D49" s="28" t="s">
        <v>49</v>
      </c>
      <c r="E49" s="71">
        <v>1</v>
      </c>
      <c r="F49" s="66">
        <v>35.7</v>
      </c>
      <c r="G49" s="76"/>
      <c r="H49" s="29">
        <f t="shared" si="3"/>
        <v>0.1</v>
      </c>
      <c r="I49" s="61"/>
      <c r="J49" s="69"/>
      <c r="K49" s="27"/>
      <c r="L49" s="69"/>
      <c r="M49" s="27"/>
      <c r="N49" s="69"/>
      <c r="O49" s="87"/>
      <c r="P49" s="88"/>
      <c r="Q49" s="88"/>
      <c r="R49" s="89"/>
    </row>
    <row r="50" spans="1:18" ht="15.75">
      <c r="A50" s="3"/>
      <c r="B50" s="4"/>
      <c r="C50" s="4"/>
      <c r="D50" s="5"/>
      <c r="E50" s="6"/>
      <c r="F50" s="7"/>
      <c r="G50" s="8"/>
      <c r="H50" s="9"/>
      <c r="I50" s="90" t="s">
        <v>50</v>
      </c>
      <c r="J50" s="91"/>
      <c r="K50" s="92" t="s">
        <v>51</v>
      </c>
      <c r="L50" s="93"/>
      <c r="M50" s="94" t="s">
        <v>52</v>
      </c>
      <c r="N50" s="95"/>
      <c r="O50" s="10"/>
      <c r="P50" s="10"/>
      <c r="Q50" s="10"/>
      <c r="R50" s="11"/>
    </row>
    <row r="51" spans="1:18" ht="15.75">
      <c r="A51" s="12" t="s">
        <v>53</v>
      </c>
      <c r="B51" s="13" t="s">
        <v>62</v>
      </c>
      <c r="C51" s="4"/>
      <c r="D51" s="5"/>
      <c r="E51" s="6"/>
      <c r="F51" s="7"/>
      <c r="G51" s="8"/>
      <c r="H51" s="9"/>
      <c r="I51" s="14">
        <f>SUM(I4:I49)</f>
        <v>3.2</v>
      </c>
      <c r="J51" s="14">
        <f>SUM(J4:J49)</f>
        <v>0</v>
      </c>
      <c r="K51" s="15">
        <v>0</v>
      </c>
      <c r="L51" s="15">
        <v>0</v>
      </c>
      <c r="M51" s="16">
        <f>SUM(M41:M49)</f>
        <v>1.5</v>
      </c>
      <c r="N51" s="16">
        <f>SUM(N41:N49)</f>
        <v>0</v>
      </c>
      <c r="O51" s="10"/>
      <c r="P51" s="10"/>
      <c r="Q51" s="10"/>
      <c r="R51" s="11"/>
    </row>
    <row r="52" spans="1:18" ht="15.75">
      <c r="A52" s="3"/>
      <c r="B52" s="5"/>
      <c r="C52" s="5"/>
      <c r="D52" s="5"/>
      <c r="E52" s="6"/>
      <c r="F52" s="7"/>
      <c r="G52" s="9"/>
      <c r="H52" s="9"/>
      <c r="I52" s="9"/>
      <c r="J52" s="17">
        <f>J51-I51</f>
        <v>-3.2</v>
      </c>
      <c r="K52" s="18"/>
      <c r="L52" s="17">
        <f>L51-K51</f>
        <v>0</v>
      </c>
      <c r="M52" s="18"/>
      <c r="N52" s="17">
        <f>N51-M51</f>
        <v>-1.5</v>
      </c>
      <c r="O52" s="10"/>
      <c r="P52" s="10"/>
      <c r="Q52" s="10"/>
      <c r="R52" s="11"/>
    </row>
    <row r="53" spans="1:18" ht="15.75">
      <c r="A53" s="96"/>
      <c r="B53" s="85"/>
      <c r="C53" s="85"/>
      <c r="D53" s="85"/>
      <c r="E53" s="85"/>
      <c r="F53" s="85"/>
      <c r="G53" s="85"/>
      <c r="H53" s="85"/>
      <c r="I53" s="9"/>
      <c r="J53" s="8"/>
      <c r="K53" s="8"/>
      <c r="L53" s="8"/>
      <c r="M53" s="8"/>
      <c r="N53" s="8"/>
      <c r="O53" s="10"/>
      <c r="P53" s="10"/>
      <c r="Q53" s="10"/>
      <c r="R53" s="11"/>
    </row>
    <row r="54" spans="1:18" ht="15.75">
      <c r="A54" s="96"/>
      <c r="B54" s="85"/>
      <c r="C54" s="85"/>
      <c r="D54" s="85"/>
      <c r="E54" s="85"/>
      <c r="F54" s="85"/>
      <c r="G54" s="85"/>
      <c r="H54" s="85"/>
      <c r="I54" s="9"/>
      <c r="J54" s="8"/>
      <c r="K54" s="8"/>
      <c r="L54" s="8"/>
      <c r="M54" s="8"/>
      <c r="N54" s="8"/>
      <c r="O54" s="10"/>
      <c r="P54" s="10"/>
      <c r="Q54" s="10"/>
      <c r="R54" s="11"/>
    </row>
    <row r="55" spans="1:18" ht="15.75">
      <c r="A55" s="96"/>
      <c r="B55" s="85"/>
      <c r="C55" s="85"/>
      <c r="D55" s="85"/>
      <c r="E55" s="85"/>
      <c r="F55" s="85"/>
      <c r="G55" s="85"/>
      <c r="H55" s="85"/>
      <c r="I55" s="9"/>
      <c r="J55" s="8"/>
      <c r="K55" s="8"/>
      <c r="L55" s="8"/>
      <c r="M55" s="8"/>
      <c r="N55" s="8"/>
      <c r="O55" s="10"/>
      <c r="P55" s="10"/>
      <c r="Q55" s="10"/>
      <c r="R55" s="11"/>
    </row>
    <row r="56" spans="1:18" ht="15.75">
      <c r="A56" s="96"/>
      <c r="B56" s="85"/>
      <c r="C56" s="85"/>
      <c r="D56" s="85"/>
      <c r="E56" s="85"/>
      <c r="F56" s="85"/>
      <c r="G56" s="85"/>
      <c r="H56" s="85"/>
      <c r="I56" s="9"/>
      <c r="J56" s="8"/>
      <c r="K56" s="8"/>
      <c r="L56" s="8"/>
      <c r="M56" s="8"/>
      <c r="N56" s="8"/>
      <c r="O56" s="10"/>
      <c r="P56" s="10"/>
      <c r="Q56" s="10"/>
      <c r="R56" s="11"/>
    </row>
    <row r="57" spans="1:18" ht="15.75">
      <c r="A57" s="96"/>
      <c r="B57" s="85"/>
      <c r="C57" s="85"/>
      <c r="D57" s="85"/>
      <c r="E57" s="85"/>
      <c r="F57" s="85"/>
      <c r="G57" s="85"/>
      <c r="H57" s="85"/>
      <c r="I57" s="9"/>
      <c r="J57" s="8"/>
      <c r="K57" s="8"/>
      <c r="L57" s="8"/>
      <c r="M57" s="8"/>
      <c r="N57" s="8"/>
      <c r="O57" s="10"/>
      <c r="P57" s="10"/>
      <c r="Q57" s="10"/>
      <c r="R57" s="11"/>
    </row>
    <row r="58" spans="1:18" ht="15.75">
      <c r="A58" s="96"/>
      <c r="B58" s="85"/>
      <c r="C58" s="85"/>
      <c r="D58" s="85"/>
      <c r="E58" s="85"/>
      <c r="F58" s="85"/>
      <c r="G58" s="85"/>
      <c r="H58" s="85"/>
      <c r="I58" s="9"/>
      <c r="J58" s="8"/>
      <c r="K58" s="8"/>
      <c r="L58" s="8"/>
      <c r="M58" s="8"/>
      <c r="N58" s="8"/>
      <c r="O58" s="10"/>
      <c r="P58" s="10"/>
      <c r="Q58" s="10"/>
      <c r="R58" s="11"/>
    </row>
    <row r="59" spans="1:18" ht="16.5" thickBot="1">
      <c r="A59" s="19"/>
      <c r="B59" s="20"/>
      <c r="C59" s="20"/>
      <c r="D59" s="20"/>
      <c r="E59" s="21"/>
      <c r="F59" s="22"/>
      <c r="G59" s="23"/>
      <c r="H59" s="24"/>
      <c r="I59" s="24"/>
      <c r="J59" s="24"/>
      <c r="K59" s="24"/>
      <c r="L59" s="24"/>
      <c r="M59" s="24"/>
      <c r="N59" s="24"/>
      <c r="O59" s="25"/>
      <c r="P59" s="25"/>
      <c r="Q59" s="25"/>
      <c r="R59" s="26"/>
    </row>
  </sheetData>
  <sheetProtection formatCells="0" formatColumns="0" formatRows="0" insertColumns="0" insertRows="0" insertHyperlinks="0" deleteColumns="0" deleteRows="0" sort="0" autoFilter="0" pivotTables="0"/>
  <mergeCells count="13">
    <mergeCell ref="A53:H58"/>
    <mergeCell ref="G1:H1"/>
    <mergeCell ref="I1:J1"/>
    <mergeCell ref="K1:L1"/>
    <mergeCell ref="M1:N1"/>
    <mergeCell ref="O1:R2"/>
    <mergeCell ref="O4:R12"/>
    <mergeCell ref="O14:R27"/>
    <mergeCell ref="O29:R39"/>
    <mergeCell ref="O41:R49"/>
    <mergeCell ref="I50:J50"/>
    <mergeCell ref="K50:L50"/>
    <mergeCell ref="M50:N50"/>
  </mergeCells>
  <conditionalFormatting sqref="E2:E3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2015-03-20T06:00:55Z</dcterms:created>
  <dcterms:modified xsi:type="dcterms:W3CDTF">2015-03-28T05:30:00Z</dcterms:modified>
  <cp:category>SpeedPlus Files</cp:category>
  <cp:version/>
  <cp:contentType/>
  <cp:contentStatus/>
</cp:coreProperties>
</file>