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630" windowHeight="4350" activeTab="0"/>
  </bookViews>
  <sheets>
    <sheet name="14 June 2015" sheetId="1" r:id="rId1"/>
  </sheets>
  <definedNames/>
  <calcPr fullCalcOnLoad="1"/>
</workbook>
</file>

<file path=xl/sharedStrings.xml><?xml version="1.0" encoding="utf-8"?>
<sst xmlns="http://schemas.openxmlformats.org/spreadsheetml/2006/main" count="91" uniqueCount="54">
  <si>
    <t>Ratings</t>
  </si>
  <si>
    <t>Meeting</t>
  </si>
  <si>
    <t>Race</t>
  </si>
  <si>
    <t>#</t>
  </si>
  <si>
    <t>Horse</t>
  </si>
  <si>
    <t>Result</t>
  </si>
  <si>
    <t>Top Rated</t>
  </si>
  <si>
    <t>Pro Strategy</t>
  </si>
  <si>
    <t>Best Bets</t>
  </si>
  <si>
    <t>Ratings posted at</t>
  </si>
  <si>
    <t>Pro-Strategy</t>
  </si>
  <si>
    <t>Comments</t>
  </si>
  <si>
    <t>Speed+ Rating</t>
  </si>
  <si>
    <t>Market</t>
  </si>
  <si>
    <t>Units</t>
  </si>
  <si>
    <t>Out</t>
  </si>
  <si>
    <t>In</t>
  </si>
  <si>
    <t>SALE</t>
  </si>
  <si>
    <t>Baron Archer</t>
  </si>
  <si>
    <t>Pass The Post</t>
  </si>
  <si>
    <t>Pompeius</t>
  </si>
  <si>
    <t>Kinmuku</t>
  </si>
  <si>
    <t>Prospector (NZ)</t>
  </si>
  <si>
    <t>Beneficiary</t>
  </si>
  <si>
    <t>Wairoa (NZ)</t>
  </si>
  <si>
    <t>Unique Assassin</t>
  </si>
  <si>
    <t>Gallant Spur</t>
  </si>
  <si>
    <t>Stiletto</t>
  </si>
  <si>
    <t>Somethinghappening</t>
  </si>
  <si>
    <t>Trouble In Vegas</t>
  </si>
  <si>
    <t>Heza Dude</t>
  </si>
  <si>
    <t>Beirut</t>
  </si>
  <si>
    <t>Tiger's Cub</t>
  </si>
  <si>
    <t>Romantic Spirit</t>
  </si>
  <si>
    <t>Cavallo Nero</t>
  </si>
  <si>
    <t>Ivory Cognac</t>
  </si>
  <si>
    <t>Tanjil</t>
  </si>
  <si>
    <t>Galileo Gold (NZ)</t>
  </si>
  <si>
    <t>Gift From Heaven</t>
  </si>
  <si>
    <t>Silk Slippers</t>
  </si>
  <si>
    <t>Pemberley (NZ)</t>
  </si>
  <si>
    <t>Transfer Allowance</t>
  </si>
  <si>
    <t>El Capo</t>
  </si>
  <si>
    <t>Axis Point</t>
  </si>
  <si>
    <t>Classy Al</t>
  </si>
  <si>
    <t>Maldonado (NZ)</t>
  </si>
  <si>
    <t>Showmya Miss (NZ)</t>
  </si>
  <si>
    <t>Uno No</t>
  </si>
  <si>
    <t>Falcent (NZ)</t>
  </si>
  <si>
    <t>Gold To Go</t>
  </si>
  <si>
    <t>Sunday June 14, 2015</t>
  </si>
  <si>
    <t>11:04am</t>
  </si>
  <si>
    <t>Great result, a waste of an each-way recommendation!</t>
  </si>
  <si>
    <t>Top Fluc $3.30 on Baron Archer after he had the blows.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</si>
</sst>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0.00_ ;[Red]\-0.00\ "/>
    <numFmt numFmtId="174" formatCode="[$-C09]dddd\,\ d\ mmmm\ yyyy"/>
    <numFmt numFmtId="175" formatCode="[$-409]h:mm:ss\ AM/PM"/>
    <numFmt numFmtId="176" formatCode="0.0"/>
  </numFmts>
  <fonts count="43">
    <font>
      <sz val="11"/>
      <color rgb="FF000000"/>
      <name val="Calibri"/>
      <family val="2"/>
    </font>
    <font>
      <sz val="10"/>
      <color indexed="8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b/>
      <sz val="12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medium"/>
      <bottom/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 vertical="center"/>
    </xf>
    <xf numFmtId="172" fontId="41" fillId="0" borderId="0" xfId="0" applyNumberFormat="1" applyFont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12" borderId="11" xfId="0" applyNumberFormat="1" applyFont="1" applyFill="1" applyBorder="1" applyAlignment="1">
      <alignment horizontal="center" vertical="center"/>
    </xf>
    <xf numFmtId="2" fontId="2" fillId="35" borderId="11" xfId="0" applyNumberFormat="1" applyFont="1" applyFill="1" applyBorder="1" applyAlignment="1">
      <alignment horizontal="center" vertical="center"/>
    </xf>
    <xf numFmtId="2" fontId="2" fillId="35" borderId="12" xfId="0" applyNumberFormat="1" applyFont="1" applyFill="1" applyBorder="1" applyAlignment="1">
      <alignment horizontal="center" vertical="center"/>
    </xf>
    <xf numFmtId="173" fontId="2" fillId="36" borderId="13" xfId="0" applyNumberFormat="1" applyFont="1" applyFill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2" fillId="0" borderId="15" xfId="0" applyFont="1" applyBorder="1" applyAlignment="1">
      <alignment/>
    </xf>
    <xf numFmtId="172" fontId="41" fillId="0" borderId="15" xfId="0" applyNumberFormat="1" applyFont="1" applyBorder="1" applyAlignment="1">
      <alignment/>
    </xf>
    <xf numFmtId="2" fontId="42" fillId="0" borderId="15" xfId="0" applyNumberFormat="1" applyFont="1" applyBorder="1" applyAlignment="1">
      <alignment horizontal="center"/>
    </xf>
    <xf numFmtId="2" fontId="40" fillId="0" borderId="15" xfId="0" applyNumberFormat="1" applyFont="1" applyBorder="1" applyAlignment="1">
      <alignment horizontal="center"/>
    </xf>
    <xf numFmtId="0" fontId="2" fillId="37" borderId="16" xfId="0" applyFont="1" applyFill="1" applyBorder="1" applyAlignment="1">
      <alignment horizontal="left" vertical="center"/>
    </xf>
    <xf numFmtId="0" fontId="2" fillId="37" borderId="17" xfId="0" applyFont="1" applyFill="1" applyBorder="1" applyAlignment="1">
      <alignment horizontal="center" vertical="center"/>
    </xf>
    <xf numFmtId="0" fontId="2" fillId="37" borderId="17" xfId="0" applyFont="1" applyFill="1" applyBorder="1" applyAlignment="1">
      <alignment vertical="center"/>
    </xf>
    <xf numFmtId="2" fontId="2" fillId="37" borderId="18" xfId="0" applyNumberFormat="1" applyFont="1" applyFill="1" applyBorder="1" applyAlignment="1">
      <alignment vertical="center"/>
    </xf>
    <xf numFmtId="172" fontId="41" fillId="37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72" fontId="41" fillId="0" borderId="11" xfId="0" applyNumberFormat="1" applyFont="1" applyFill="1" applyBorder="1" applyAlignment="1">
      <alignment horizontal="center" vertical="center" wrapText="1"/>
    </xf>
    <xf numFmtId="2" fontId="2" fillId="11" borderId="21" xfId="0" applyNumberFormat="1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 wrapText="1"/>
    </xf>
    <xf numFmtId="2" fontId="2" fillId="34" borderId="21" xfId="0" applyNumberFormat="1" applyFont="1" applyFill="1" applyBorder="1" applyAlignment="1">
      <alignment horizontal="center" vertical="center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12" borderId="22" xfId="0" applyNumberFormat="1" applyFont="1" applyFill="1" applyBorder="1" applyAlignment="1">
      <alignment horizontal="center" vertical="center" wrapText="1"/>
    </xf>
    <xf numFmtId="2" fontId="2" fillId="12" borderId="23" xfId="0" applyNumberFormat="1" applyFont="1" applyFill="1" applyBorder="1" applyAlignment="1">
      <alignment horizontal="center" vertical="center" wrapText="1"/>
    </xf>
    <xf numFmtId="2" fontId="2" fillId="35" borderId="22" xfId="0" applyNumberFormat="1" applyFont="1" applyFill="1" applyBorder="1" applyAlignment="1">
      <alignment horizontal="center" vertical="center" wrapText="1"/>
    </xf>
    <xf numFmtId="2" fontId="2" fillId="35" borderId="23" xfId="0" applyNumberFormat="1" applyFont="1" applyFill="1" applyBorder="1" applyAlignment="1">
      <alignment horizontal="center" vertical="center" wrapText="1"/>
    </xf>
    <xf numFmtId="0" fontId="40" fillId="38" borderId="10" xfId="0" applyFont="1" applyFill="1" applyBorder="1" applyAlignment="1">
      <alignment horizontal="center"/>
    </xf>
    <xf numFmtId="0" fontId="40" fillId="38" borderId="0" xfId="0" applyFont="1" applyFill="1" applyBorder="1" applyAlignment="1">
      <alignment horizontal="center"/>
    </xf>
    <xf numFmtId="0" fontId="40" fillId="38" borderId="0" xfId="0" applyFont="1" applyFill="1" applyBorder="1" applyAlignment="1">
      <alignment/>
    </xf>
    <xf numFmtId="1" fontId="42" fillId="38" borderId="21" xfId="0" applyNumberFormat="1" applyFont="1" applyFill="1" applyBorder="1" applyAlignment="1">
      <alignment horizontal="center"/>
    </xf>
    <xf numFmtId="172" fontId="41" fillId="38" borderId="24" xfId="0" applyNumberFormat="1" applyFont="1" applyFill="1" applyBorder="1" applyAlignment="1">
      <alignment horizontal="center"/>
    </xf>
    <xf numFmtId="2" fontId="42" fillId="38" borderId="21" xfId="0" applyNumberFormat="1" applyFont="1" applyFill="1" applyBorder="1" applyAlignment="1">
      <alignment horizontal="center"/>
    </xf>
    <xf numFmtId="2" fontId="40" fillId="38" borderId="22" xfId="0" applyNumberFormat="1" applyFont="1" applyFill="1" applyBorder="1" applyAlignment="1">
      <alignment horizontal="center"/>
    </xf>
    <xf numFmtId="2" fontId="40" fillId="38" borderId="21" xfId="0" applyNumberFormat="1" applyFont="1" applyFill="1" applyBorder="1" applyAlignment="1">
      <alignment horizontal="center"/>
    </xf>
    <xf numFmtId="2" fontId="40" fillId="38" borderId="23" xfId="0" applyNumberFormat="1" applyFont="1" applyFill="1" applyBorder="1" applyAlignment="1">
      <alignment horizontal="center"/>
    </xf>
    <xf numFmtId="172" fontId="41" fillId="0" borderId="0" xfId="0" applyNumberFormat="1" applyFont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/>
    </xf>
    <xf numFmtId="2" fontId="40" fillId="0" borderId="0" xfId="0" applyNumberFormat="1" applyFont="1" applyFill="1" applyBorder="1" applyAlignment="1">
      <alignment horizontal="center"/>
    </xf>
    <xf numFmtId="2" fontId="40" fillId="0" borderId="25" xfId="0" applyNumberFormat="1" applyFont="1" applyFill="1" applyBorder="1" applyAlignment="1">
      <alignment horizontal="center"/>
    </xf>
    <xf numFmtId="2" fontId="40" fillId="0" borderId="0" xfId="0" applyNumberFormat="1" applyFont="1" applyAlignment="1">
      <alignment horizontal="center"/>
    </xf>
    <xf numFmtId="2" fontId="42" fillId="0" borderId="24" xfId="0" applyNumberFormat="1" applyFont="1" applyFill="1" applyBorder="1" applyAlignment="1">
      <alignment horizontal="center"/>
    </xf>
    <xf numFmtId="0" fontId="42" fillId="0" borderId="0" xfId="0" applyFont="1" applyAlignment="1">
      <alignment/>
    </xf>
    <xf numFmtId="2" fontId="42" fillId="0" borderId="0" xfId="0" applyNumberFormat="1" applyFont="1" applyAlignment="1">
      <alignment horizontal="center"/>
    </xf>
    <xf numFmtId="0" fontId="40" fillId="38" borderId="0" xfId="0" applyFont="1" applyFill="1" applyBorder="1" applyAlignment="1">
      <alignment horizontal="left"/>
    </xf>
    <xf numFmtId="0" fontId="40" fillId="38" borderId="26" xfId="0" applyFont="1" applyFill="1" applyBorder="1" applyAlignment="1">
      <alignment horizontal="left"/>
    </xf>
    <xf numFmtId="0" fontId="40" fillId="0" borderId="0" xfId="0" applyFont="1" applyAlignment="1">
      <alignment horizontal="left"/>
    </xf>
    <xf numFmtId="2" fontId="40" fillId="0" borderId="24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172" fontId="41" fillId="0" borderId="0" xfId="0" applyNumberFormat="1" applyFont="1" applyFill="1" applyBorder="1" applyAlignment="1">
      <alignment horizontal="center"/>
    </xf>
    <xf numFmtId="0" fontId="42" fillId="0" borderId="27" xfId="0" applyFont="1" applyFill="1" applyBorder="1" applyAlignment="1">
      <alignment horizontal="center"/>
    </xf>
    <xf numFmtId="0" fontId="42" fillId="38" borderId="27" xfId="0" applyFont="1" applyFill="1" applyBorder="1" applyAlignment="1">
      <alignment horizontal="center"/>
    </xf>
    <xf numFmtId="172" fontId="41" fillId="38" borderId="0" xfId="0" applyNumberFormat="1" applyFont="1" applyFill="1" applyBorder="1" applyAlignment="1">
      <alignment horizontal="center"/>
    </xf>
    <xf numFmtId="2" fontId="42" fillId="38" borderId="24" xfId="0" applyNumberFormat="1" applyFont="1" applyFill="1" applyBorder="1" applyAlignment="1">
      <alignment horizontal="center"/>
    </xf>
    <xf numFmtId="2" fontId="40" fillId="38" borderId="0" xfId="0" applyNumberFormat="1" applyFont="1" applyFill="1" applyBorder="1" applyAlignment="1">
      <alignment horizontal="center"/>
    </xf>
    <xf numFmtId="2" fontId="40" fillId="38" borderId="24" xfId="0" applyNumberFormat="1" applyFont="1" applyFill="1" applyBorder="1" applyAlignment="1">
      <alignment horizontal="center"/>
    </xf>
    <xf numFmtId="2" fontId="40" fillId="38" borderId="25" xfId="0" applyNumberFormat="1" applyFont="1" applyFill="1" applyBorder="1" applyAlignment="1">
      <alignment horizontal="center"/>
    </xf>
    <xf numFmtId="0" fontId="42" fillId="18" borderId="28" xfId="0" applyFont="1" applyFill="1" applyBorder="1" applyAlignment="1">
      <alignment horizontal="center" vertical="center"/>
    </xf>
    <xf numFmtId="0" fontId="42" fillId="18" borderId="17" xfId="0" applyFont="1" applyFill="1" applyBorder="1" applyAlignment="1">
      <alignment horizontal="center" vertical="center"/>
    </xf>
    <xf numFmtId="0" fontId="42" fillId="18" borderId="29" xfId="0" applyFont="1" applyFill="1" applyBorder="1" applyAlignment="1">
      <alignment horizontal="center" vertical="center"/>
    </xf>
    <xf numFmtId="0" fontId="42" fillId="18" borderId="0" xfId="0" applyFont="1" applyFill="1" applyBorder="1" applyAlignment="1">
      <alignment horizontal="center" vertical="center"/>
    </xf>
    <xf numFmtId="0" fontId="42" fillId="18" borderId="26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2" fontId="2" fillId="34" borderId="30" xfId="0" applyNumberFormat="1" applyFont="1" applyFill="1" applyBorder="1" applyAlignment="1">
      <alignment horizontal="center" vertical="center"/>
    </xf>
    <xf numFmtId="2" fontId="2" fillId="34" borderId="31" xfId="0" applyNumberFormat="1" applyFont="1" applyFill="1" applyBorder="1" applyAlignment="1">
      <alignment horizontal="center" vertical="center"/>
    </xf>
    <xf numFmtId="2" fontId="2" fillId="12" borderId="30" xfId="0" applyNumberFormat="1" applyFont="1" applyFill="1" applyBorder="1" applyAlignment="1">
      <alignment horizontal="center" vertical="center"/>
    </xf>
    <xf numFmtId="2" fontId="2" fillId="12" borderId="31" xfId="0" applyNumberFormat="1" applyFont="1" applyFill="1" applyBorder="1" applyAlignment="1">
      <alignment horizontal="center" vertical="center"/>
    </xf>
    <xf numFmtId="2" fontId="2" fillId="35" borderId="32" xfId="0" applyNumberFormat="1" applyFont="1" applyFill="1" applyBorder="1" applyAlignment="1">
      <alignment horizontal="center" vertical="center"/>
    </xf>
    <xf numFmtId="2" fontId="2" fillId="35" borderId="31" xfId="0" applyNumberFormat="1" applyFont="1" applyFill="1" applyBorder="1" applyAlignment="1">
      <alignment horizontal="center" vertical="center"/>
    </xf>
    <xf numFmtId="2" fontId="2" fillId="11" borderId="33" xfId="0" applyNumberFormat="1" applyFont="1" applyFill="1" applyBorder="1" applyAlignment="1">
      <alignment horizontal="center" vertical="center"/>
    </xf>
    <xf numFmtId="2" fontId="2" fillId="11" borderId="34" xfId="0" applyNumberFormat="1" applyFont="1" applyFill="1" applyBorder="1" applyAlignment="1">
      <alignment horizontal="center" vertical="center"/>
    </xf>
    <xf numFmtId="2" fontId="2" fillId="34" borderId="33" xfId="0" applyNumberFormat="1" applyFont="1" applyFill="1" applyBorder="1" applyAlignment="1">
      <alignment horizontal="center" vertical="center"/>
    </xf>
    <xf numFmtId="2" fontId="2" fillId="34" borderId="34" xfId="0" applyNumberFormat="1" applyFont="1" applyFill="1" applyBorder="1" applyAlignment="1">
      <alignment horizontal="center" vertical="center"/>
    </xf>
    <xf numFmtId="2" fontId="2" fillId="12" borderId="28" xfId="0" applyNumberFormat="1" applyFont="1" applyFill="1" applyBorder="1" applyAlignment="1">
      <alignment horizontal="center" vertical="center"/>
    </xf>
    <xf numFmtId="2" fontId="2" fillId="12" borderId="35" xfId="0" applyNumberFormat="1" applyFont="1" applyFill="1" applyBorder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center"/>
    </xf>
    <xf numFmtId="2" fontId="2" fillId="35" borderId="35" xfId="0" applyNumberFormat="1" applyFont="1" applyFill="1" applyBorder="1" applyAlignment="1">
      <alignment horizontal="center" vertical="center"/>
    </xf>
    <xf numFmtId="0" fontId="40" fillId="0" borderId="36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center"/>
    </xf>
    <xf numFmtId="0" fontId="40" fillId="0" borderId="32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172" fontId="41" fillId="0" borderId="32" xfId="0" applyNumberFormat="1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2" fontId="40" fillId="0" borderId="32" xfId="0" applyNumberFormat="1" applyFont="1" applyFill="1" applyBorder="1" applyAlignment="1">
      <alignment horizontal="center"/>
    </xf>
    <xf numFmtId="2" fontId="40" fillId="0" borderId="30" xfId="0" applyNumberFormat="1" applyFont="1" applyFill="1" applyBorder="1" applyAlignment="1">
      <alignment horizontal="center"/>
    </xf>
    <xf numFmtId="2" fontId="40" fillId="0" borderId="31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0" fontId="40" fillId="0" borderId="26" xfId="0" applyFont="1" applyFill="1" applyBorder="1" applyAlignment="1">
      <alignment/>
    </xf>
    <xf numFmtId="0" fontId="40" fillId="0" borderId="24" xfId="0" applyFont="1" applyFill="1" applyBorder="1" applyAlignment="1">
      <alignment/>
    </xf>
    <xf numFmtId="0" fontId="40" fillId="38" borderId="24" xfId="0" applyFont="1" applyFill="1" applyBorder="1" applyAlignment="1">
      <alignment/>
    </xf>
    <xf numFmtId="0" fontId="40" fillId="38" borderId="0" xfId="0" applyFont="1" applyFill="1" applyAlignment="1">
      <alignment/>
    </xf>
    <xf numFmtId="0" fontId="40" fillId="38" borderId="26" xfId="0" applyFont="1" applyFill="1" applyBorder="1" applyAlignment="1">
      <alignment/>
    </xf>
    <xf numFmtId="0" fontId="40" fillId="0" borderId="2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26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/>
    </xf>
    <xf numFmtId="0" fontId="40" fillId="0" borderId="30" xfId="0" applyFont="1" applyFill="1" applyBorder="1" applyAlignment="1">
      <alignment/>
    </xf>
    <xf numFmtId="0" fontId="40" fillId="0" borderId="32" xfId="0" applyFont="1" applyFill="1" applyBorder="1" applyAlignment="1">
      <alignment/>
    </xf>
    <xf numFmtId="0" fontId="40" fillId="0" borderId="37" xfId="0" applyFont="1" applyFill="1" applyBorder="1" applyAlignment="1">
      <alignment/>
    </xf>
    <xf numFmtId="0" fontId="40" fillId="0" borderId="0" xfId="0" applyFont="1" applyBorder="1" applyAlignment="1">
      <alignment horizontal="left"/>
    </xf>
    <xf numFmtId="0" fontId="40" fillId="0" borderId="26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0" fontId="40" fillId="0" borderId="38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K32" sqref="K32"/>
    </sheetView>
  </sheetViews>
  <sheetFormatPr defaultColWidth="9.14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57" customWidth="1"/>
    <col min="6" max="6" width="10.00390625" style="49" customWidth="1"/>
    <col min="7" max="7" width="10.00390625" style="58" customWidth="1"/>
    <col min="8" max="10" width="10.00390625" style="55" customWidth="1"/>
    <col min="11" max="14" width="9.140625" style="55" customWidth="1"/>
    <col min="15" max="18" width="9.140625" style="61" customWidth="1"/>
    <col min="19" max="16384" width="9.140625" style="1" customWidth="1"/>
  </cols>
  <sheetData>
    <row r="1" spans="1:18" ht="15.75">
      <c r="A1" s="23" t="s">
        <v>50</v>
      </c>
      <c r="B1" s="24"/>
      <c r="C1" s="25"/>
      <c r="D1" s="25"/>
      <c r="E1" s="26"/>
      <c r="F1" s="27"/>
      <c r="G1" s="85" t="s">
        <v>0</v>
      </c>
      <c r="H1" s="86"/>
      <c r="I1" s="87" t="s">
        <v>6</v>
      </c>
      <c r="J1" s="88"/>
      <c r="K1" s="89" t="s">
        <v>10</v>
      </c>
      <c r="L1" s="90"/>
      <c r="M1" s="91" t="s">
        <v>8</v>
      </c>
      <c r="N1" s="92"/>
      <c r="O1" s="72" t="s">
        <v>11</v>
      </c>
      <c r="P1" s="73"/>
      <c r="Q1" s="73"/>
      <c r="R1" s="74"/>
    </row>
    <row r="2" spans="1:18" ht="31.5">
      <c r="A2" s="28" t="s">
        <v>1</v>
      </c>
      <c r="B2" s="29" t="s">
        <v>2</v>
      </c>
      <c r="C2" s="29" t="s">
        <v>3</v>
      </c>
      <c r="D2" s="29" t="s">
        <v>4</v>
      </c>
      <c r="E2" s="30" t="s">
        <v>5</v>
      </c>
      <c r="F2" s="31" t="s">
        <v>12</v>
      </c>
      <c r="G2" s="32" t="s">
        <v>13</v>
      </c>
      <c r="H2" s="33" t="s">
        <v>14</v>
      </c>
      <c r="I2" s="34" t="s">
        <v>15</v>
      </c>
      <c r="J2" s="35" t="s">
        <v>16</v>
      </c>
      <c r="K2" s="36" t="s">
        <v>15</v>
      </c>
      <c r="L2" s="37" t="s">
        <v>16</v>
      </c>
      <c r="M2" s="38" t="s">
        <v>15</v>
      </c>
      <c r="N2" s="39" t="s">
        <v>16</v>
      </c>
      <c r="O2" s="75"/>
      <c r="P2" s="75"/>
      <c r="Q2" s="75"/>
      <c r="R2" s="76"/>
    </row>
    <row r="3" spans="1:18" ht="15.75">
      <c r="A3" s="40"/>
      <c r="B3" s="41"/>
      <c r="C3" s="41"/>
      <c r="D3" s="42"/>
      <c r="E3" s="43"/>
      <c r="F3" s="44"/>
      <c r="G3" s="45"/>
      <c r="H3" s="46"/>
      <c r="I3" s="47"/>
      <c r="J3" s="48"/>
      <c r="K3" s="46"/>
      <c r="L3" s="48"/>
      <c r="M3" s="46"/>
      <c r="N3" s="48"/>
      <c r="O3" s="59"/>
      <c r="P3" s="59"/>
      <c r="Q3" s="59"/>
      <c r="R3" s="60"/>
    </row>
    <row r="4" spans="1:18" s="63" customFormat="1" ht="15.75">
      <c r="A4" s="50" t="s">
        <v>17</v>
      </c>
      <c r="B4" s="51">
        <v>6</v>
      </c>
      <c r="C4" s="51">
        <v>2</v>
      </c>
      <c r="D4" s="52" t="s">
        <v>18</v>
      </c>
      <c r="E4" s="65">
        <v>1</v>
      </c>
      <c r="F4" s="64">
        <v>2.2</v>
      </c>
      <c r="G4" s="56">
        <v>3.5</v>
      </c>
      <c r="H4" s="53">
        <v>2.3</v>
      </c>
      <c r="I4" s="62">
        <f>H4</f>
        <v>2.3</v>
      </c>
      <c r="J4" s="54">
        <f>I4*3.3</f>
        <v>7.589999999999999</v>
      </c>
      <c r="K4" s="53"/>
      <c r="L4" s="54"/>
      <c r="M4" s="53"/>
      <c r="N4" s="54"/>
      <c r="O4" s="108" t="s">
        <v>53</v>
      </c>
      <c r="P4" s="109"/>
      <c r="Q4" s="109"/>
      <c r="R4" s="110"/>
    </row>
    <row r="5" spans="1:18" s="63" customFormat="1" ht="15.75">
      <c r="A5" s="50" t="s">
        <v>17</v>
      </c>
      <c r="B5" s="51">
        <v>6</v>
      </c>
      <c r="C5" s="51">
        <v>5</v>
      </c>
      <c r="D5" s="52" t="s">
        <v>19</v>
      </c>
      <c r="E5" s="65"/>
      <c r="F5" s="64">
        <v>5.5</v>
      </c>
      <c r="G5" s="56"/>
      <c r="H5" s="53">
        <v>0.9</v>
      </c>
      <c r="I5" s="62"/>
      <c r="J5" s="54"/>
      <c r="K5" s="53"/>
      <c r="L5" s="54"/>
      <c r="M5" s="53"/>
      <c r="N5" s="54"/>
      <c r="O5" s="108"/>
      <c r="P5" s="109"/>
      <c r="Q5" s="109"/>
      <c r="R5" s="110"/>
    </row>
    <row r="6" spans="1:18" s="63" customFormat="1" ht="15.75">
      <c r="A6" s="50" t="s">
        <v>17</v>
      </c>
      <c r="B6" s="51">
        <v>6</v>
      </c>
      <c r="C6" s="51">
        <v>9</v>
      </c>
      <c r="D6" s="52" t="s">
        <v>20</v>
      </c>
      <c r="E6" s="65">
        <v>2</v>
      </c>
      <c r="F6" s="64">
        <v>7.1</v>
      </c>
      <c r="G6" s="56"/>
      <c r="H6" s="53">
        <v>0.7</v>
      </c>
      <c r="I6" s="62"/>
      <c r="J6" s="54"/>
      <c r="K6" s="53"/>
      <c r="L6" s="54"/>
      <c r="M6" s="53"/>
      <c r="N6" s="54"/>
      <c r="O6" s="108"/>
      <c r="P6" s="109"/>
      <c r="Q6" s="109"/>
      <c r="R6" s="110"/>
    </row>
    <row r="7" spans="1:18" s="63" customFormat="1" ht="15.75">
      <c r="A7" s="50" t="s">
        <v>17</v>
      </c>
      <c r="B7" s="51">
        <v>6</v>
      </c>
      <c r="C7" s="51">
        <v>8</v>
      </c>
      <c r="D7" s="52" t="s">
        <v>21</v>
      </c>
      <c r="E7" s="65"/>
      <c r="F7" s="64">
        <v>8.4</v>
      </c>
      <c r="G7" s="56"/>
      <c r="H7" s="53">
        <v>0.6</v>
      </c>
      <c r="I7" s="62"/>
      <c r="J7" s="54"/>
      <c r="K7" s="53"/>
      <c r="L7" s="54"/>
      <c r="M7" s="53"/>
      <c r="N7" s="54"/>
      <c r="O7" s="108"/>
      <c r="P7" s="109"/>
      <c r="Q7" s="109"/>
      <c r="R7" s="110"/>
    </row>
    <row r="8" spans="1:18" s="63" customFormat="1" ht="15.75">
      <c r="A8" s="50" t="s">
        <v>17</v>
      </c>
      <c r="B8" s="51">
        <v>6</v>
      </c>
      <c r="C8" s="51">
        <v>7</v>
      </c>
      <c r="D8" s="52" t="s">
        <v>22</v>
      </c>
      <c r="E8" s="65"/>
      <c r="F8" s="64">
        <v>10.8</v>
      </c>
      <c r="G8" s="56"/>
      <c r="H8" s="53">
        <v>0.5</v>
      </c>
      <c r="I8" s="62"/>
      <c r="J8" s="54"/>
      <c r="K8" s="53"/>
      <c r="L8" s="54"/>
      <c r="M8" s="53"/>
      <c r="N8" s="54"/>
      <c r="O8" s="108"/>
      <c r="P8" s="109"/>
      <c r="Q8" s="109"/>
      <c r="R8" s="110"/>
    </row>
    <row r="9" spans="1:18" s="63" customFormat="1" ht="15.75">
      <c r="A9" s="50" t="s">
        <v>17</v>
      </c>
      <c r="B9" s="51">
        <v>6</v>
      </c>
      <c r="C9" s="51">
        <v>10</v>
      </c>
      <c r="D9" s="52" t="s">
        <v>23</v>
      </c>
      <c r="E9" s="65">
        <v>3</v>
      </c>
      <c r="F9" s="64">
        <v>20.3</v>
      </c>
      <c r="G9" s="56"/>
      <c r="H9" s="53">
        <v>0.2</v>
      </c>
      <c r="I9" s="62"/>
      <c r="J9" s="54"/>
      <c r="K9" s="53"/>
      <c r="L9" s="54"/>
      <c r="M9" s="53"/>
      <c r="N9" s="54"/>
      <c r="O9" s="108"/>
      <c r="P9" s="109"/>
      <c r="Q9" s="109"/>
      <c r="R9" s="110"/>
    </row>
    <row r="10" spans="1:18" s="63" customFormat="1" ht="15.75">
      <c r="A10" s="50" t="s">
        <v>17</v>
      </c>
      <c r="B10" s="51">
        <v>6</v>
      </c>
      <c r="C10" s="51">
        <v>6</v>
      </c>
      <c r="D10" s="52" t="s">
        <v>24</v>
      </c>
      <c r="E10" s="65"/>
      <c r="F10" s="64">
        <v>26.8</v>
      </c>
      <c r="G10" s="56"/>
      <c r="H10" s="53">
        <v>0.2</v>
      </c>
      <c r="I10" s="62"/>
      <c r="J10" s="54"/>
      <c r="K10" s="53"/>
      <c r="L10" s="54"/>
      <c r="M10" s="53"/>
      <c r="N10" s="54"/>
      <c r="O10" s="108"/>
      <c r="P10" s="109"/>
      <c r="Q10" s="109"/>
      <c r="R10" s="110"/>
    </row>
    <row r="11" spans="1:18" s="63" customFormat="1" ht="15.75">
      <c r="A11" s="50" t="s">
        <v>17</v>
      </c>
      <c r="B11" s="51">
        <v>6</v>
      </c>
      <c r="C11" s="51">
        <v>1</v>
      </c>
      <c r="D11" s="52" t="s">
        <v>25</v>
      </c>
      <c r="E11" s="65"/>
      <c r="F11" s="64">
        <v>60.8</v>
      </c>
      <c r="G11" s="56"/>
      <c r="H11" s="53">
        <v>0.1</v>
      </c>
      <c r="I11" s="62"/>
      <c r="J11" s="54"/>
      <c r="K11" s="53"/>
      <c r="L11" s="54"/>
      <c r="M11" s="53"/>
      <c r="N11" s="54"/>
      <c r="O11" s="108"/>
      <c r="P11" s="109"/>
      <c r="Q11" s="109"/>
      <c r="R11" s="110"/>
    </row>
    <row r="12" spans="1:18" s="63" customFormat="1" ht="15.75">
      <c r="A12" s="50" t="s">
        <v>17</v>
      </c>
      <c r="B12" s="51">
        <v>6</v>
      </c>
      <c r="C12" s="51">
        <v>3</v>
      </c>
      <c r="D12" s="52" t="s">
        <v>26</v>
      </c>
      <c r="E12" s="65"/>
      <c r="F12" s="64">
        <v>80</v>
      </c>
      <c r="G12" s="56"/>
      <c r="H12" s="53">
        <v>0.1</v>
      </c>
      <c r="I12" s="62"/>
      <c r="J12" s="54"/>
      <c r="K12" s="53"/>
      <c r="L12" s="54"/>
      <c r="M12" s="53"/>
      <c r="N12" s="54"/>
      <c r="O12" s="108"/>
      <c r="P12" s="109"/>
      <c r="Q12" s="109"/>
      <c r="R12" s="110"/>
    </row>
    <row r="13" spans="1:18" s="63" customFormat="1" ht="15.75">
      <c r="A13" s="40"/>
      <c r="B13" s="41"/>
      <c r="C13" s="41"/>
      <c r="D13" s="42"/>
      <c r="E13" s="66"/>
      <c r="F13" s="67"/>
      <c r="G13" s="68"/>
      <c r="H13" s="69"/>
      <c r="I13" s="70"/>
      <c r="J13" s="71"/>
      <c r="K13" s="69"/>
      <c r="L13" s="71"/>
      <c r="M13" s="69"/>
      <c r="N13" s="71"/>
      <c r="O13" s="105"/>
      <c r="P13" s="106"/>
      <c r="Q13" s="106"/>
      <c r="R13" s="107"/>
    </row>
    <row r="14" spans="1:18" s="63" customFormat="1" ht="15.75">
      <c r="A14" s="50" t="s">
        <v>17</v>
      </c>
      <c r="B14" s="51">
        <v>7</v>
      </c>
      <c r="C14" s="51">
        <v>11</v>
      </c>
      <c r="D14" s="52" t="s">
        <v>27</v>
      </c>
      <c r="E14" s="65">
        <v>1</v>
      </c>
      <c r="F14" s="64">
        <v>1.9</v>
      </c>
      <c r="G14" s="56">
        <v>8</v>
      </c>
      <c r="H14" s="53">
        <v>2.6</v>
      </c>
      <c r="I14" s="62">
        <v>1.3</v>
      </c>
      <c r="J14" s="54">
        <f>I14*8</f>
        <v>10.4</v>
      </c>
      <c r="K14" s="53"/>
      <c r="L14" s="54"/>
      <c r="M14" s="53">
        <v>1.3</v>
      </c>
      <c r="N14" s="54">
        <f>M14*8</f>
        <v>10.4</v>
      </c>
      <c r="O14" s="108" t="s">
        <v>52</v>
      </c>
      <c r="P14" s="109"/>
      <c r="Q14" s="109"/>
      <c r="R14" s="110"/>
    </row>
    <row r="15" spans="1:18" s="63" customFormat="1" ht="15.75">
      <c r="A15" s="50" t="s">
        <v>17</v>
      </c>
      <c r="B15" s="51">
        <v>7</v>
      </c>
      <c r="C15" s="51">
        <v>9</v>
      </c>
      <c r="D15" s="52" t="s">
        <v>28</v>
      </c>
      <c r="E15" s="65"/>
      <c r="F15" s="64">
        <v>6.5</v>
      </c>
      <c r="G15" s="56"/>
      <c r="H15" s="53">
        <v>0.8</v>
      </c>
      <c r="I15" s="62">
        <v>1.3</v>
      </c>
      <c r="J15" s="54">
        <f>I15*2.5</f>
        <v>3.25</v>
      </c>
      <c r="K15" s="53"/>
      <c r="L15" s="54"/>
      <c r="M15" s="53">
        <f>I15</f>
        <v>1.3</v>
      </c>
      <c r="N15" s="53">
        <f>J15</f>
        <v>3.25</v>
      </c>
      <c r="O15" s="108"/>
      <c r="P15" s="109"/>
      <c r="Q15" s="109"/>
      <c r="R15" s="110"/>
    </row>
    <row r="16" spans="1:18" s="63" customFormat="1" ht="15.75">
      <c r="A16" s="50" t="s">
        <v>17</v>
      </c>
      <c r="B16" s="51">
        <v>7</v>
      </c>
      <c r="C16" s="51">
        <v>6</v>
      </c>
      <c r="D16" s="52" t="s">
        <v>29</v>
      </c>
      <c r="E16" s="65">
        <v>3</v>
      </c>
      <c r="F16" s="64">
        <v>11.5</v>
      </c>
      <c r="G16" s="56"/>
      <c r="H16" s="53">
        <v>0.4</v>
      </c>
      <c r="I16" s="62"/>
      <c r="J16" s="54"/>
      <c r="K16" s="53"/>
      <c r="L16" s="54"/>
      <c r="M16" s="53"/>
      <c r="N16" s="54"/>
      <c r="O16" s="108"/>
      <c r="P16" s="109"/>
      <c r="Q16" s="109"/>
      <c r="R16" s="110"/>
    </row>
    <row r="17" spans="1:18" s="63" customFormat="1" ht="15.75">
      <c r="A17" s="50" t="s">
        <v>17</v>
      </c>
      <c r="B17" s="51">
        <v>7</v>
      </c>
      <c r="C17" s="51">
        <v>7</v>
      </c>
      <c r="D17" s="52" t="s">
        <v>30</v>
      </c>
      <c r="E17" s="65">
        <v>2</v>
      </c>
      <c r="F17" s="64">
        <v>11.5</v>
      </c>
      <c r="G17" s="56"/>
      <c r="H17" s="53">
        <v>0.4</v>
      </c>
      <c r="I17" s="62"/>
      <c r="J17" s="54"/>
      <c r="K17" s="53"/>
      <c r="L17" s="54"/>
      <c r="M17" s="53"/>
      <c r="N17" s="54"/>
      <c r="O17" s="108"/>
      <c r="P17" s="109"/>
      <c r="Q17" s="109"/>
      <c r="R17" s="110"/>
    </row>
    <row r="18" spans="1:18" s="63" customFormat="1" ht="15.75">
      <c r="A18" s="50" t="s">
        <v>17</v>
      </c>
      <c r="B18" s="51">
        <v>7</v>
      </c>
      <c r="C18" s="51">
        <v>12</v>
      </c>
      <c r="D18" s="52" t="s">
        <v>31</v>
      </c>
      <c r="E18" s="65"/>
      <c r="F18" s="64">
        <v>12.4</v>
      </c>
      <c r="G18" s="56"/>
      <c r="H18" s="53">
        <v>0.4</v>
      </c>
      <c r="I18" s="62"/>
      <c r="J18" s="54"/>
      <c r="K18" s="53"/>
      <c r="L18" s="54"/>
      <c r="M18" s="53"/>
      <c r="N18" s="54"/>
      <c r="O18" s="108"/>
      <c r="P18" s="109"/>
      <c r="Q18" s="109"/>
      <c r="R18" s="110"/>
    </row>
    <row r="19" spans="1:18" s="63" customFormat="1" ht="15.75">
      <c r="A19" s="50" t="s">
        <v>17</v>
      </c>
      <c r="B19" s="51">
        <v>7</v>
      </c>
      <c r="C19" s="51">
        <v>4</v>
      </c>
      <c r="D19" s="52" t="s">
        <v>32</v>
      </c>
      <c r="E19" s="65"/>
      <c r="F19" s="64">
        <v>18.6</v>
      </c>
      <c r="G19" s="56"/>
      <c r="H19" s="53">
        <v>0.3</v>
      </c>
      <c r="I19" s="62"/>
      <c r="J19" s="54"/>
      <c r="K19" s="53"/>
      <c r="L19" s="54"/>
      <c r="M19" s="53"/>
      <c r="N19" s="54"/>
      <c r="O19" s="108"/>
      <c r="P19" s="109"/>
      <c r="Q19" s="109"/>
      <c r="R19" s="110"/>
    </row>
    <row r="20" spans="1:18" s="63" customFormat="1" ht="15.75">
      <c r="A20" s="50" t="s">
        <v>17</v>
      </c>
      <c r="B20" s="51">
        <v>7</v>
      </c>
      <c r="C20" s="51">
        <v>13</v>
      </c>
      <c r="D20" s="52" t="s">
        <v>33</v>
      </c>
      <c r="E20" s="65"/>
      <c r="F20" s="64">
        <v>20.3</v>
      </c>
      <c r="G20" s="56"/>
      <c r="H20" s="53">
        <v>0.2</v>
      </c>
      <c r="I20" s="62"/>
      <c r="J20" s="54"/>
      <c r="K20" s="53"/>
      <c r="L20" s="54"/>
      <c r="M20" s="53"/>
      <c r="N20" s="54"/>
      <c r="O20" s="108"/>
      <c r="P20" s="109"/>
      <c r="Q20" s="109"/>
      <c r="R20" s="110"/>
    </row>
    <row r="21" spans="1:18" s="63" customFormat="1" ht="15.75">
      <c r="A21" s="50" t="s">
        <v>17</v>
      </c>
      <c r="B21" s="51">
        <v>7</v>
      </c>
      <c r="C21" s="51">
        <v>5</v>
      </c>
      <c r="D21" s="52" t="s">
        <v>34</v>
      </c>
      <c r="E21" s="65"/>
      <c r="F21" s="64">
        <v>47.8</v>
      </c>
      <c r="G21" s="56"/>
      <c r="H21" s="53">
        <v>0.1</v>
      </c>
      <c r="I21" s="62"/>
      <c r="J21" s="54"/>
      <c r="K21" s="53"/>
      <c r="L21" s="54"/>
      <c r="M21" s="53"/>
      <c r="N21" s="54"/>
      <c r="O21" s="108"/>
      <c r="P21" s="109"/>
      <c r="Q21" s="109"/>
      <c r="R21" s="110"/>
    </row>
    <row r="22" spans="1:18" s="63" customFormat="1" ht="15.75">
      <c r="A22" s="50" t="s">
        <v>17</v>
      </c>
      <c r="B22" s="51">
        <v>7</v>
      </c>
      <c r="C22" s="51">
        <v>3</v>
      </c>
      <c r="D22" s="52" t="s">
        <v>35</v>
      </c>
      <c r="E22" s="65"/>
      <c r="F22" s="64">
        <v>79.7</v>
      </c>
      <c r="G22" s="56"/>
      <c r="H22" s="53">
        <v>0.1</v>
      </c>
      <c r="I22" s="62"/>
      <c r="J22" s="54"/>
      <c r="K22" s="53"/>
      <c r="L22" s="54"/>
      <c r="M22" s="53"/>
      <c r="N22" s="54"/>
      <c r="O22" s="108"/>
      <c r="P22" s="109"/>
      <c r="Q22" s="109"/>
      <c r="R22" s="110"/>
    </row>
    <row r="23" spans="1:18" s="63" customFormat="1" ht="15.75">
      <c r="A23" s="50" t="s">
        <v>17</v>
      </c>
      <c r="B23" s="51">
        <v>7</v>
      </c>
      <c r="C23" s="51">
        <v>14</v>
      </c>
      <c r="D23" s="52" t="s">
        <v>36</v>
      </c>
      <c r="E23" s="65"/>
      <c r="F23" s="64">
        <v>94.8</v>
      </c>
      <c r="G23" s="56"/>
      <c r="H23" s="53">
        <v>0.1</v>
      </c>
      <c r="I23" s="62"/>
      <c r="J23" s="54"/>
      <c r="K23" s="53"/>
      <c r="L23" s="54"/>
      <c r="M23" s="53"/>
      <c r="N23" s="54"/>
      <c r="O23" s="108"/>
      <c r="P23" s="109"/>
      <c r="Q23" s="109"/>
      <c r="R23" s="110"/>
    </row>
    <row r="24" spans="1:18" s="63" customFormat="1" ht="15.75">
      <c r="A24" s="50" t="s">
        <v>17</v>
      </c>
      <c r="B24" s="51">
        <v>7</v>
      </c>
      <c r="C24" s="51">
        <v>1</v>
      </c>
      <c r="D24" s="52" t="s">
        <v>37</v>
      </c>
      <c r="E24" s="65"/>
      <c r="F24" s="64">
        <v>129.5</v>
      </c>
      <c r="G24" s="56"/>
      <c r="H24" s="53">
        <v>0</v>
      </c>
      <c r="I24" s="62"/>
      <c r="J24" s="54"/>
      <c r="K24" s="53"/>
      <c r="L24" s="54"/>
      <c r="M24" s="53"/>
      <c r="N24" s="54"/>
      <c r="O24" s="108"/>
      <c r="P24" s="109"/>
      <c r="Q24" s="109"/>
      <c r="R24" s="110"/>
    </row>
    <row r="25" spans="1:18" s="63" customFormat="1" ht="15.75">
      <c r="A25" s="50" t="s">
        <v>17</v>
      </c>
      <c r="B25" s="51">
        <v>7</v>
      </c>
      <c r="C25" s="51">
        <v>10</v>
      </c>
      <c r="D25" s="52" t="s">
        <v>38</v>
      </c>
      <c r="E25" s="65"/>
      <c r="F25" s="64">
        <v>129.5</v>
      </c>
      <c r="G25" s="56"/>
      <c r="H25" s="53">
        <v>0</v>
      </c>
      <c r="I25" s="62"/>
      <c r="J25" s="54"/>
      <c r="K25" s="53"/>
      <c r="L25" s="54"/>
      <c r="M25" s="53"/>
      <c r="N25" s="54"/>
      <c r="O25" s="108"/>
      <c r="P25" s="109"/>
      <c r="Q25" s="109"/>
      <c r="R25" s="110"/>
    </row>
    <row r="26" spans="1:18" s="63" customFormat="1" ht="15.75">
      <c r="A26" s="40"/>
      <c r="B26" s="41"/>
      <c r="C26" s="41"/>
      <c r="D26" s="42"/>
      <c r="E26" s="66"/>
      <c r="F26" s="67"/>
      <c r="G26" s="68"/>
      <c r="H26" s="69"/>
      <c r="I26" s="70"/>
      <c r="J26" s="71"/>
      <c r="K26" s="69"/>
      <c r="L26" s="71"/>
      <c r="M26" s="69"/>
      <c r="N26" s="71"/>
      <c r="O26" s="105"/>
      <c r="P26" s="106"/>
      <c r="Q26" s="106"/>
      <c r="R26" s="107"/>
    </row>
    <row r="27" spans="1:18" s="63" customFormat="1" ht="15.75">
      <c r="A27" s="50" t="s">
        <v>17</v>
      </c>
      <c r="B27" s="51">
        <v>8</v>
      </c>
      <c r="C27" s="51">
        <v>11</v>
      </c>
      <c r="D27" s="52" t="s">
        <v>39</v>
      </c>
      <c r="E27" s="65"/>
      <c r="F27" s="64">
        <v>4.2</v>
      </c>
      <c r="G27" s="56">
        <v>6.5</v>
      </c>
      <c r="H27" s="53">
        <v>1.2</v>
      </c>
      <c r="I27" s="62">
        <f>H27</f>
        <v>1.2</v>
      </c>
      <c r="J27" s="54"/>
      <c r="K27" s="53"/>
      <c r="L27" s="54"/>
      <c r="M27" s="53"/>
      <c r="N27" s="54"/>
      <c r="O27" s="104"/>
      <c r="P27" s="102"/>
      <c r="Q27" s="102"/>
      <c r="R27" s="103"/>
    </row>
    <row r="28" spans="1:18" s="63" customFormat="1" ht="15.75">
      <c r="A28" s="50" t="s">
        <v>17</v>
      </c>
      <c r="B28" s="51">
        <v>8</v>
      </c>
      <c r="C28" s="51">
        <v>6</v>
      </c>
      <c r="D28" s="52" t="s">
        <v>40</v>
      </c>
      <c r="E28" s="65">
        <v>2</v>
      </c>
      <c r="F28" s="64">
        <v>6.3</v>
      </c>
      <c r="G28" s="56"/>
      <c r="H28" s="53">
        <v>0.8</v>
      </c>
      <c r="I28" s="62"/>
      <c r="J28" s="54"/>
      <c r="K28" s="53"/>
      <c r="L28" s="54"/>
      <c r="M28" s="53"/>
      <c r="N28" s="54"/>
      <c r="O28" s="104"/>
      <c r="P28" s="102"/>
      <c r="Q28" s="102"/>
      <c r="R28" s="103"/>
    </row>
    <row r="29" spans="1:18" s="63" customFormat="1" ht="15.75">
      <c r="A29" s="50" t="s">
        <v>17</v>
      </c>
      <c r="B29" s="51">
        <v>8</v>
      </c>
      <c r="C29" s="51">
        <v>4</v>
      </c>
      <c r="D29" s="52" t="s">
        <v>41</v>
      </c>
      <c r="E29" s="65"/>
      <c r="F29" s="64">
        <v>6.8</v>
      </c>
      <c r="G29" s="56"/>
      <c r="H29" s="53">
        <v>0.7</v>
      </c>
      <c r="I29" s="62"/>
      <c r="J29" s="54"/>
      <c r="K29" s="53"/>
      <c r="L29" s="54"/>
      <c r="M29" s="53"/>
      <c r="N29" s="54"/>
      <c r="O29" s="104"/>
      <c r="P29" s="102"/>
      <c r="Q29" s="102"/>
      <c r="R29" s="103"/>
    </row>
    <row r="30" spans="1:18" s="63" customFormat="1" ht="15.75">
      <c r="A30" s="50" t="s">
        <v>17</v>
      </c>
      <c r="B30" s="51">
        <v>8</v>
      </c>
      <c r="C30" s="51">
        <v>3</v>
      </c>
      <c r="D30" s="52" t="s">
        <v>42</v>
      </c>
      <c r="E30" s="65"/>
      <c r="F30" s="64">
        <v>9.4</v>
      </c>
      <c r="G30" s="56"/>
      <c r="H30" s="53">
        <v>0.5</v>
      </c>
      <c r="I30" s="62"/>
      <c r="J30" s="54"/>
      <c r="K30" s="53"/>
      <c r="L30" s="54"/>
      <c r="M30" s="53"/>
      <c r="N30" s="54"/>
      <c r="O30" s="104"/>
      <c r="P30" s="102"/>
      <c r="Q30" s="102"/>
      <c r="R30" s="103"/>
    </row>
    <row r="31" spans="1:18" s="63" customFormat="1" ht="15.75">
      <c r="A31" s="50" t="s">
        <v>17</v>
      </c>
      <c r="B31" s="51">
        <v>8</v>
      </c>
      <c r="C31" s="51">
        <v>13</v>
      </c>
      <c r="D31" s="52" t="s">
        <v>43</v>
      </c>
      <c r="E31" s="65"/>
      <c r="F31" s="64">
        <v>9.8</v>
      </c>
      <c r="G31" s="56"/>
      <c r="H31" s="53">
        <v>0.5</v>
      </c>
      <c r="I31" s="62"/>
      <c r="J31" s="54"/>
      <c r="K31" s="53"/>
      <c r="L31" s="54"/>
      <c r="M31" s="53"/>
      <c r="N31" s="54"/>
      <c r="O31" s="104"/>
      <c r="P31" s="111"/>
      <c r="Q31" s="111"/>
      <c r="R31" s="103"/>
    </row>
    <row r="32" spans="1:18" s="63" customFormat="1" ht="15.75">
      <c r="A32" s="50" t="s">
        <v>17</v>
      </c>
      <c r="B32" s="51">
        <v>8</v>
      </c>
      <c r="C32" s="51">
        <v>8</v>
      </c>
      <c r="D32" s="52" t="s">
        <v>44</v>
      </c>
      <c r="E32" s="65">
        <v>1</v>
      </c>
      <c r="F32" s="64">
        <v>11.2</v>
      </c>
      <c r="G32" s="56">
        <v>5</v>
      </c>
      <c r="H32" s="53">
        <v>0.4</v>
      </c>
      <c r="I32" s="62"/>
      <c r="J32" s="54"/>
      <c r="K32" s="53"/>
      <c r="L32" s="54"/>
      <c r="M32" s="53"/>
      <c r="N32" s="54"/>
      <c r="O32" s="104"/>
      <c r="P32" s="111"/>
      <c r="Q32" s="111"/>
      <c r="R32" s="103"/>
    </row>
    <row r="33" spans="1:18" s="63" customFormat="1" ht="15.75">
      <c r="A33" s="50" t="s">
        <v>17</v>
      </c>
      <c r="B33" s="51">
        <v>8</v>
      </c>
      <c r="C33" s="51">
        <v>12</v>
      </c>
      <c r="D33" s="52" t="s">
        <v>45</v>
      </c>
      <c r="E33" s="65"/>
      <c r="F33" s="64">
        <v>12.3</v>
      </c>
      <c r="G33" s="56"/>
      <c r="H33" s="53">
        <v>0.4</v>
      </c>
      <c r="I33" s="62"/>
      <c r="J33" s="54"/>
      <c r="K33" s="53"/>
      <c r="L33" s="54"/>
      <c r="M33" s="53"/>
      <c r="N33" s="54"/>
      <c r="O33" s="104"/>
      <c r="P33" s="111"/>
      <c r="Q33" s="111"/>
      <c r="R33" s="103"/>
    </row>
    <row r="34" spans="1:18" s="63" customFormat="1" ht="15.75">
      <c r="A34" s="50" t="s">
        <v>17</v>
      </c>
      <c r="B34" s="51">
        <v>8</v>
      </c>
      <c r="C34" s="51">
        <v>10</v>
      </c>
      <c r="D34" s="52" t="s">
        <v>46</v>
      </c>
      <c r="E34" s="65"/>
      <c r="F34" s="64">
        <v>13.9</v>
      </c>
      <c r="G34" s="56"/>
      <c r="H34" s="53">
        <v>0.4</v>
      </c>
      <c r="I34" s="62"/>
      <c r="J34" s="54"/>
      <c r="K34" s="53"/>
      <c r="L34" s="54"/>
      <c r="M34" s="53"/>
      <c r="N34" s="54"/>
      <c r="O34" s="104"/>
      <c r="P34" s="111"/>
      <c r="Q34" s="111"/>
      <c r="R34" s="103"/>
    </row>
    <row r="35" spans="1:18" s="63" customFormat="1" ht="15.75">
      <c r="A35" s="50" t="s">
        <v>17</v>
      </c>
      <c r="B35" s="51">
        <v>8</v>
      </c>
      <c r="C35" s="51">
        <v>7</v>
      </c>
      <c r="D35" s="52" t="s">
        <v>47</v>
      </c>
      <c r="E35" s="65"/>
      <c r="F35" s="64">
        <v>14.2</v>
      </c>
      <c r="G35" s="56"/>
      <c r="H35" s="53">
        <v>0.4</v>
      </c>
      <c r="I35" s="62"/>
      <c r="J35" s="54"/>
      <c r="K35" s="53"/>
      <c r="L35" s="54"/>
      <c r="M35" s="53"/>
      <c r="N35" s="54"/>
      <c r="O35" s="104"/>
      <c r="P35" s="111"/>
      <c r="Q35" s="111"/>
      <c r="R35" s="103"/>
    </row>
    <row r="36" spans="1:18" s="63" customFormat="1" ht="15.75">
      <c r="A36" s="50" t="s">
        <v>17</v>
      </c>
      <c r="B36" s="51">
        <v>8</v>
      </c>
      <c r="C36" s="51">
        <v>1</v>
      </c>
      <c r="D36" s="52" t="s">
        <v>48</v>
      </c>
      <c r="E36" s="65">
        <v>3</v>
      </c>
      <c r="F36" s="64">
        <v>33</v>
      </c>
      <c r="G36" s="56"/>
      <c r="H36" s="53">
        <v>0.2</v>
      </c>
      <c r="I36" s="62"/>
      <c r="J36" s="54"/>
      <c r="K36" s="53"/>
      <c r="L36" s="54"/>
      <c r="M36" s="53"/>
      <c r="N36" s="54"/>
      <c r="O36" s="104"/>
      <c r="P36" s="111"/>
      <c r="Q36" s="111"/>
      <c r="R36" s="103"/>
    </row>
    <row r="37" spans="1:18" s="63" customFormat="1" ht="15.75">
      <c r="A37" s="93" t="s">
        <v>17</v>
      </c>
      <c r="B37" s="94">
        <v>8</v>
      </c>
      <c r="C37" s="94">
        <v>2</v>
      </c>
      <c r="D37" s="95" t="s">
        <v>49</v>
      </c>
      <c r="E37" s="96"/>
      <c r="F37" s="97">
        <v>126.7</v>
      </c>
      <c r="G37" s="98"/>
      <c r="H37" s="99">
        <v>0</v>
      </c>
      <c r="I37" s="100"/>
      <c r="J37" s="101"/>
      <c r="K37" s="99"/>
      <c r="L37" s="101"/>
      <c r="M37" s="99"/>
      <c r="N37" s="101"/>
      <c r="O37" s="112"/>
      <c r="P37" s="113"/>
      <c r="Q37" s="113"/>
      <c r="R37" s="114"/>
    </row>
    <row r="38" spans="1:18" ht="15.75">
      <c r="A38" s="2"/>
      <c r="B38" s="3"/>
      <c r="C38" s="3"/>
      <c r="D38" s="4"/>
      <c r="E38" s="5"/>
      <c r="F38" s="6"/>
      <c r="G38" s="7"/>
      <c r="H38" s="8"/>
      <c r="I38" s="79" t="s">
        <v>6</v>
      </c>
      <c r="J38" s="80"/>
      <c r="K38" s="81" t="s">
        <v>7</v>
      </c>
      <c r="L38" s="82"/>
      <c r="M38" s="83" t="s">
        <v>8</v>
      </c>
      <c r="N38" s="84"/>
      <c r="O38" s="115"/>
      <c r="P38" s="115"/>
      <c r="Q38" s="115"/>
      <c r="R38" s="116"/>
    </row>
    <row r="39" spans="1:18" ht="15.75">
      <c r="A39" s="9" t="s">
        <v>9</v>
      </c>
      <c r="B39" s="10" t="s">
        <v>51</v>
      </c>
      <c r="C39" s="3"/>
      <c r="D39" s="4"/>
      <c r="E39" s="5"/>
      <c r="F39" s="6"/>
      <c r="G39" s="7"/>
      <c r="H39" s="8"/>
      <c r="I39" s="11">
        <f aca="true" t="shared" si="0" ref="I39:N39">SUM(I3:I37)</f>
        <v>6.1</v>
      </c>
      <c r="J39" s="11">
        <f t="shared" si="0"/>
        <v>21.24</v>
      </c>
      <c r="K39" s="12">
        <f t="shared" si="0"/>
        <v>0</v>
      </c>
      <c r="L39" s="12">
        <f t="shared" si="0"/>
        <v>0</v>
      </c>
      <c r="M39" s="13">
        <f t="shared" si="0"/>
        <v>2.6</v>
      </c>
      <c r="N39" s="14">
        <f t="shared" si="0"/>
        <v>13.65</v>
      </c>
      <c r="O39" s="115"/>
      <c r="P39" s="115"/>
      <c r="Q39" s="115"/>
      <c r="R39" s="116"/>
    </row>
    <row r="40" spans="1:18" ht="15.75">
      <c r="A40" s="2"/>
      <c r="B40" s="4"/>
      <c r="C40" s="4"/>
      <c r="D40" s="4"/>
      <c r="E40" s="5"/>
      <c r="F40" s="6"/>
      <c r="G40" s="8"/>
      <c r="H40" s="8"/>
      <c r="I40" s="8"/>
      <c r="J40" s="15">
        <f>J39-I39</f>
        <v>15.139999999999999</v>
      </c>
      <c r="K40" s="16"/>
      <c r="L40" s="15">
        <f>L39-K39</f>
        <v>0</v>
      </c>
      <c r="M40" s="16"/>
      <c r="N40" s="15">
        <f>N39-M39</f>
        <v>11.05</v>
      </c>
      <c r="O40" s="115"/>
      <c r="P40" s="115"/>
      <c r="Q40" s="115"/>
      <c r="R40" s="116"/>
    </row>
    <row r="41" spans="1:18" ht="15.75">
      <c r="A41" s="77"/>
      <c r="B41" s="78"/>
      <c r="C41" s="78"/>
      <c r="D41" s="78"/>
      <c r="E41" s="78"/>
      <c r="F41" s="78"/>
      <c r="G41" s="78"/>
      <c r="H41" s="78"/>
      <c r="I41" s="8"/>
      <c r="J41" s="7"/>
      <c r="K41" s="7"/>
      <c r="L41" s="7"/>
      <c r="M41" s="7"/>
      <c r="N41" s="7"/>
      <c r="O41" s="115"/>
      <c r="P41" s="115"/>
      <c r="Q41" s="115"/>
      <c r="R41" s="116"/>
    </row>
    <row r="42" spans="1:18" ht="15.75">
      <c r="A42" s="77"/>
      <c r="B42" s="78"/>
      <c r="C42" s="78"/>
      <c r="D42" s="78"/>
      <c r="E42" s="78"/>
      <c r="F42" s="78"/>
      <c r="G42" s="78"/>
      <c r="H42" s="78"/>
      <c r="I42" s="8"/>
      <c r="J42" s="7"/>
      <c r="K42" s="7"/>
      <c r="L42" s="7"/>
      <c r="M42" s="7"/>
      <c r="N42" s="7"/>
      <c r="O42" s="115"/>
      <c r="P42" s="115"/>
      <c r="Q42" s="115"/>
      <c r="R42" s="116"/>
    </row>
    <row r="43" spans="1:18" ht="15.75">
      <c r="A43" s="77"/>
      <c r="B43" s="78"/>
      <c r="C43" s="78"/>
      <c r="D43" s="78"/>
      <c r="E43" s="78"/>
      <c r="F43" s="78"/>
      <c r="G43" s="78"/>
      <c r="H43" s="78"/>
      <c r="I43" s="8"/>
      <c r="J43" s="7"/>
      <c r="K43" s="7"/>
      <c r="L43" s="7"/>
      <c r="M43" s="7"/>
      <c r="N43" s="7"/>
      <c r="O43" s="115"/>
      <c r="P43" s="115"/>
      <c r="Q43" s="115"/>
      <c r="R43" s="116"/>
    </row>
    <row r="44" spans="1:18" ht="15.75">
      <c r="A44" s="77"/>
      <c r="B44" s="78"/>
      <c r="C44" s="78"/>
      <c r="D44" s="78"/>
      <c r="E44" s="78"/>
      <c r="F44" s="78"/>
      <c r="G44" s="78"/>
      <c r="H44" s="78"/>
      <c r="I44" s="8"/>
      <c r="J44" s="7"/>
      <c r="K44" s="7"/>
      <c r="L44" s="7"/>
      <c r="M44" s="7"/>
      <c r="N44" s="7"/>
      <c r="O44" s="115"/>
      <c r="P44" s="115"/>
      <c r="Q44" s="115"/>
      <c r="R44" s="116"/>
    </row>
    <row r="45" spans="1:18" ht="15.75">
      <c r="A45" s="77"/>
      <c r="B45" s="78"/>
      <c r="C45" s="78"/>
      <c r="D45" s="78"/>
      <c r="E45" s="78"/>
      <c r="F45" s="78"/>
      <c r="G45" s="78"/>
      <c r="H45" s="78"/>
      <c r="I45" s="8"/>
      <c r="J45" s="7"/>
      <c r="K45" s="7"/>
      <c r="L45" s="7"/>
      <c r="M45" s="7"/>
      <c r="N45" s="7"/>
      <c r="O45" s="115"/>
      <c r="P45" s="115"/>
      <c r="Q45" s="115"/>
      <c r="R45" s="116"/>
    </row>
    <row r="46" spans="1:18" ht="15.75">
      <c r="A46" s="77"/>
      <c r="B46" s="78"/>
      <c r="C46" s="78"/>
      <c r="D46" s="78"/>
      <c r="E46" s="78"/>
      <c r="F46" s="78"/>
      <c r="G46" s="78"/>
      <c r="H46" s="78"/>
      <c r="I46" s="8"/>
      <c r="J46" s="7"/>
      <c r="K46" s="7"/>
      <c r="L46" s="7"/>
      <c r="M46" s="7"/>
      <c r="N46" s="7"/>
      <c r="O46" s="115"/>
      <c r="P46" s="115"/>
      <c r="Q46" s="115"/>
      <c r="R46" s="116"/>
    </row>
    <row r="47" spans="1:18" ht="16.5" thickBot="1">
      <c r="A47" s="17"/>
      <c r="B47" s="18"/>
      <c r="C47" s="18"/>
      <c r="D47" s="18"/>
      <c r="E47" s="19"/>
      <c r="F47" s="20"/>
      <c r="G47" s="21"/>
      <c r="H47" s="22"/>
      <c r="I47" s="22"/>
      <c r="J47" s="22"/>
      <c r="K47" s="22"/>
      <c r="L47" s="22"/>
      <c r="M47" s="22"/>
      <c r="N47" s="22"/>
      <c r="O47" s="117"/>
      <c r="P47" s="117"/>
      <c r="Q47" s="117"/>
      <c r="R47" s="118"/>
    </row>
  </sheetData>
  <sheetProtection formatCells="0" formatColumns="0" formatRows="0" insertColumns="0" insertRows="0" insertHyperlinks="0" deleteColumns="0" deleteRows="0" sort="0" autoFilter="0" pivotTables="0"/>
  <mergeCells count="11">
    <mergeCell ref="O4:R12"/>
    <mergeCell ref="O1:R2"/>
    <mergeCell ref="A41:H46"/>
    <mergeCell ref="I38:J38"/>
    <mergeCell ref="K38:L38"/>
    <mergeCell ref="M38:N38"/>
    <mergeCell ref="G1:H1"/>
    <mergeCell ref="I1:J1"/>
    <mergeCell ref="K1:L1"/>
    <mergeCell ref="M1:N1"/>
    <mergeCell ref="O14:R25"/>
  </mergeCells>
  <conditionalFormatting sqref="E2:E37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Speed Plus</dc:creator>
  <cp:keywords>office 2007 openxml php</cp:keywords>
  <dc:description>SpeedPlus spreadsheet files.</dc:description>
  <cp:lastModifiedBy>Martin Keane</cp:lastModifiedBy>
  <dcterms:created xsi:type="dcterms:W3CDTF">2015-02-28T00:31:35Z</dcterms:created>
  <dcterms:modified xsi:type="dcterms:W3CDTF">2015-06-15T09:19:18Z</dcterms:modified>
  <cp:category>SpeedPlus Files</cp:category>
  <cp:version/>
  <cp:contentType/>
  <cp:contentStatus/>
</cp:coreProperties>
</file>